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<sst xmlns="http://schemas.openxmlformats.org/spreadsheetml/2006/main" count="766" uniqueCount="216">
  <si>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</si>
  <si>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</si>
  <si>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</si>
  <si>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</si>
  <si>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</si>
  <si>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</si>
  <si>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</si>
  <si>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</si>
  <si>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</si>
  <si>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</si>
  <si>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сельского поселения Казым</t>
  </si>
  <si>
    <t xml:space="preserve">по ОКПО   </t>
  </si>
  <si>
    <t>79553624</t>
  </si>
  <si>
    <t>главный администратор, администратор источников финансирования 
дефицита бюджета</t>
  </si>
  <si>
    <t xml:space="preserve">Глава по БК  </t>
  </si>
  <si>
    <t>650</t>
  </si>
  <si>
    <t>Наименование бюджета</t>
  </si>
  <si>
    <t>бюджет сельского поселения Казым</t>
  </si>
  <si>
    <t xml:space="preserve">по ОКТМО   </t>
  </si>
  <si>
    <t>71811410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</si>
  <si>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</si>
  <si>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</si>
  <si>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</si>
  <si>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</si>
  <si>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</si>
  <si>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</si>
  <si>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</si>
  <si>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</si>
  <si>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</si>
  <si>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</si>
  <si>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</si>
  <si>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</si>
  <si>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</si>
  <si>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</si>
  <si>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</si>
  <si>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</si>
  <si>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</si>
  <si>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</si>
  <si>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</si>
  <si>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</si>
  <si>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</si>
  <si>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</si>
  <si>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</si>
  <si>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</si>
  <si>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</si>
  <si>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</si>
  <si>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</si>
  <si>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</si>
  <si>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</si>
  <si>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</si>
  <si>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</si>
  <si>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</si>
  <si>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</si>
  <si>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</si>
  <si>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</si>
  <si>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</si>
  <si>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</si>
  <si>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</si>
  <si>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</t>
  </si>
  <si>
    <t>Земельный налог с организаций, обладающих земельным участком, расположенным в границах сельских поселений</t>
  </si>
  <si>
    <t>1060603310</t>
  </si>
  <si>
    <t>Земельный налог с физических лиц, обладающих земельным участком, расположенным в границах сельских поселений</t>
  </si>
  <si>
    <t>1060604310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</si>
  <si>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</si>
  <si>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</si>
  <si>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Доходы от сдачи в аренду имущества, составляющего казну сельских поселений (за исключением земельных участков)</t>
  </si>
  <si>
    <t>1110507510</t>
  </si>
  <si>
    <t>120</t>
  </si>
  <si>
    <t>Прочие доходы от оказания платных услуг (работ) получателями средств бюджетов сельских поселений</t>
  </si>
  <si>
    <t>1130199510</t>
  </si>
  <si>
    <t>130</t>
  </si>
  <si>
    <t>Прочие доходы от компенсации затрат бюджетов сельских поселений</t>
  </si>
  <si>
    <t>1130299510</t>
  </si>
  <si>
    <t>Прочие неналоговые доходы бюджетов сельских поселений</t>
  </si>
  <si>
    <t>1170505010</t>
  </si>
  <si>
    <t>180</t>
  </si>
  <si>
    <t>Дотации бюджетам сельских поселений на выравнивание бюджетной обеспеченности</t>
  </si>
  <si>
    <t>2021500110</t>
  </si>
  <si>
    <t>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</si>
  <si>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</si>
  <si>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</si>
  <si>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Субвенции бюджетам сельских поселений на государственную регистрацию актов гражданского состояния</t>
  </si>
  <si>
    <t>2023593010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</si>
  <si>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</si>
  <si>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</t>
  </si>
  <si>
    <t>Прочие межбюджетные трансферты, передаваемые бюджетам сельских поселений</t>
  </si>
  <si>
    <t>2024999910</t>
  </si>
  <si>
    <t>Прочие безвозмездные поступления в бюджеты сельских поселений</t>
  </si>
  <si>
    <t>2070503010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</si>
  <si>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</si>
  <si>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</si>
  <si>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</si>
  <si>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</si>
  <si>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</si>
  <si>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</si>
  <si>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</si>
  <si>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</si>
  <si>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</si>
  <si>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Фонд оплаты труда государственных (муниципальных) органов</t>
  </si>
  <si>
    <t>0102</t>
  </si>
  <si>
    <t>85001</t>
  </si>
  <si>
    <t>02030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</si>
  <si>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</si>
  <si>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</si>
  <si>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</si>
  <si>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Прочая закупка товаров, работ и услуг для обеспечения государственных (муниципальных) нужд</t>
  </si>
  <si>
    <t>0103</t>
  </si>
  <si>
    <t>02040</t>
  </si>
  <si>
    <t>244</t>
  </si>
  <si>
    <t>0104</t>
  </si>
  <si>
    <t>Иные выплаты персоналу государственных (муниципальных) органов, за исключением фонда оплаты труда</t>
  </si>
  <si>
    <t>122</t>
  </si>
  <si>
    <t>Иные межбюджетные трансферты</t>
  </si>
  <si>
    <t>0106</t>
  </si>
  <si>
    <t>85018</t>
  </si>
  <si>
    <t>89020</t>
  </si>
  <si>
    <t>540</t>
  </si>
  <si>
    <t>Резервные средства</t>
  </si>
  <si>
    <t>0111</t>
  </si>
  <si>
    <t>85016</t>
  </si>
  <si>
    <t>20704</t>
  </si>
  <si>
    <t>870</t>
  </si>
  <si>
    <t>0113</t>
  </si>
  <si>
    <t>02400</t>
  </si>
  <si>
    <t>уплата иных платежей</t>
  </si>
  <si>
    <t>853</t>
  </si>
  <si>
    <t>Иные выплаты персоналу,за исключением фонда оплаты труда</t>
  </si>
  <si>
    <t>85002</t>
  </si>
  <si>
    <t>20220</t>
  </si>
  <si>
    <t>Прочая закупка товаров, работ и услуг для государственных нужд</t>
  </si>
  <si>
    <t>85009</t>
  </si>
  <si>
    <t>21370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</si>
  <si>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</si>
  <si>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</si>
  <si>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</si>
  <si>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</si>
  <si>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0203</t>
  </si>
  <si>
    <t>85003</t>
  </si>
  <si>
    <t>51180</t>
  </si>
  <si>
    <t>0304</t>
  </si>
  <si>
    <t>59300</t>
  </si>
  <si>
    <t>0309</t>
  </si>
  <si>
    <t>85004</t>
  </si>
  <si>
    <t>20030</t>
  </si>
  <si>
    <t>0314</t>
  </si>
  <si>
    <t>85005</t>
  </si>
  <si>
    <t>20630</t>
  </si>
  <si>
    <t>85006</t>
  </si>
  <si>
    <t>20050</t>
  </si>
  <si>
    <t>Бюджетные инвестиции в объекты капитального строительства государственной (муниципальной) собственности</t>
  </si>
  <si>
    <t>0405</t>
  </si>
  <si>
    <t>85008</t>
  </si>
  <si>
    <t>R0180</t>
  </si>
  <si>
    <t>414</t>
  </si>
  <si>
    <t>S0180</t>
  </si>
  <si>
    <t>0409</t>
  </si>
  <si>
    <t>85017</t>
  </si>
  <si>
    <t>21290</t>
  </si>
  <si>
    <t>89050</t>
  </si>
  <si>
    <t>Закупка товаров, работ, услуг в сфере информационно-коммуникационных технологий</t>
  </si>
  <si>
    <t>0410</t>
  </si>
  <si>
    <t>242</t>
  </si>
  <si>
    <t>0412</t>
  </si>
  <si>
    <t>0501</t>
  </si>
  <si>
    <t>99990</t>
  </si>
  <si>
    <t xml:space="preserve">Иные 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 </t>
  </si>
  <si>
    <t>0502</t>
  </si>
  <si>
    <t>85010</t>
  </si>
  <si>
    <t>814</t>
  </si>
  <si>
    <t>85011</t>
  </si>
  <si>
    <t>85012</t>
  </si>
  <si>
    <t>0503</t>
  </si>
  <si>
    <t>Фонд оплаты труда и страховые взносы</t>
  </si>
  <si>
    <t>0801</t>
  </si>
  <si>
    <t>85013</t>
  </si>
  <si>
    <t>00590</t>
  </si>
  <si>
    <t>111</t>
  </si>
  <si>
    <t>Иные выплаты персоналу, за исключением фонда оплаты труда</t>
  </si>
  <si>
    <t>112</t>
  </si>
  <si>
    <t>Взносы по обязательному социальному страхованию на выплаты по оплате труда работников и иные выплаты работникам учреждений</t>
  </si>
  <si>
    <t>119</t>
  </si>
  <si>
    <t>Пособия, компенсации, меры социальной поддержки по публичным нормативным обязательствам</t>
  </si>
  <si>
    <t>1003</t>
  </si>
  <si>
    <t>85015</t>
  </si>
  <si>
    <t>75600</t>
  </si>
  <si>
    <t>313</t>
  </si>
  <si>
    <t>1102</t>
  </si>
  <si>
    <t>85014</t>
  </si>
  <si>
    <t>1403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</si>
  <si>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</si>
  <si>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</si>
  <si>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</si>
  <si>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</si>
  <si>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</si>
  <si>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</si>
  <si>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</si>
  <si>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</si>
  <si>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</si>
  <si>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</si>
  <si>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</si>
  <si>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</si>
  <si>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</si>
  <si>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</si>
  <si>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</si>
  <si>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</si>
  <si>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</si>
  <si>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</si>
  <si>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А.Х. Назырова</t>
  </si>
  <si>
    <t>Руководитель финансово- экономической службы</t>
  </si>
  <si>
    <t>(подпись)</t>
  </si>
  <si>
    <t>(расшифровка подписи)</t>
  </si>
  <si>
    <t>S2440</t>
  </si>
  <si>
    <t>31 июля 2017 г.</t>
  </si>
  <si>
    <t>Бухгалтер</t>
  </si>
  <si>
    <t>Е.Н Миклуш</t>
  </si>
  <si>
    <t>«01» августа 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</si>
</sst>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[=0]&quot;-&quot;;General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72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73" fontId="0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17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9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174" fontId="0" fillId="0" borderId="11" xfId="0" applyNumberFormat="1" applyFont="1" applyBorder="1" applyAlignment="1">
      <alignment horizontal="right" vertical="top"/>
    </xf>
    <xf numFmtId="0" fontId="0" fillId="0" borderId="24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174" fontId="0" fillId="0" borderId="17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/>
    </xf>
    <xf numFmtId="1" fontId="0" fillId="0" borderId="25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174" fontId="0" fillId="0" borderId="14" xfId="0" applyNumberFormat="1" applyFont="1" applyBorder="1" applyAlignment="1">
      <alignment horizontal="right" vertical="top"/>
    </xf>
    <xf numFmtId="174" fontId="0" fillId="0" borderId="19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74" fontId="0" fillId="0" borderId="23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1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174" fontId="0" fillId="0" borderId="32" xfId="0" applyNumberFormat="1" applyFont="1" applyBorder="1" applyAlignment="1">
      <alignment horizontal="right" vertical="top"/>
    </xf>
    <xf numFmtId="0" fontId="2" fillId="0" borderId="3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4" xfId="0" applyNumberFormat="1" applyFont="1" applyBorder="1" applyAlignment="1">
      <alignment horizontal="center" vertical="top"/>
    </xf>
    <xf numFmtId="0" fontId="0" fillId="0" borderId="11" xfId="0" applyNumberForma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4" fillId="0" borderId="3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6"/>
    </xf>
    <xf numFmtId="0" fontId="2" fillId="0" borderId="35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6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2" fillId="0" borderId="22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27" xfId="0" applyNumberFormat="1" applyFont="1" applyBorder="1" applyAlignment="1">
      <alignment horizontal="left" vertical="top" wrapText="1" indent="6"/>
    </xf>
    <xf numFmtId="0" fontId="2" fillId="0" borderId="27" xfId="0" applyNumberFormat="1" applyFont="1" applyBorder="1" applyAlignment="1">
      <alignment horizontal="center" vertical="top"/>
    </xf>
    <xf numFmtId="0" fontId="3" fillId="0" borderId="27" xfId="0" applyNumberFormat="1" applyFont="1" applyBorder="1" applyAlignment="1">
      <alignment horizontal="center" vertical="top"/>
    </xf>
    <xf numFmtId="0" fontId="0" fillId="0" borderId="37" xfId="0" applyNumberFormat="1" applyFont="1" applyBorder="1" applyAlignment="1">
      <alignment horizontal="left" vertical="top" wrapText="1" indent="4"/>
    </xf>
    <xf numFmtId="0" fontId="2" fillId="0" borderId="14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left" vertical="top" wrapText="1" indent="6"/>
    </xf>
    <xf numFmtId="0" fontId="0" fillId="0" borderId="2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left" vertical="top" wrapText="1" indent="2"/>
    </xf>
    <xf numFmtId="0" fontId="0" fillId="0" borderId="14" xfId="0" applyNumberFormat="1" applyFont="1" applyBorder="1" applyAlignment="1">
      <alignment horizontal="left" vertical="top" wrapText="1" indent="4"/>
    </xf>
    <xf numFmtId="0" fontId="0" fillId="0" borderId="23" xfId="0" applyNumberFormat="1" applyFont="1" applyBorder="1" applyAlignment="1">
      <alignment horizontal="left" vertical="top" wrapText="1" indent="4"/>
    </xf>
    <xf numFmtId="0" fontId="2" fillId="0" borderId="37" xfId="0" applyNumberFormat="1" applyFont="1" applyBorder="1" applyAlignment="1">
      <alignment horizontal="left" vertical="top" wrapText="1" indent="2"/>
    </xf>
    <xf numFmtId="1" fontId="0" fillId="0" borderId="20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left" vertical="top" indent="2"/>
    </xf>
    <xf numFmtId="0" fontId="2" fillId="0" borderId="27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34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4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21" xfId="0" applyNumberFormat="1" applyBorder="1" applyAlignment="1">
      <alignment horizontal="center" vertical="top"/>
    </xf>
    <xf numFmtId="4" fontId="0" fillId="0" borderId="24" xfId="0" applyNumberFormat="1" applyFont="1" applyBorder="1" applyAlignment="1">
      <alignment horizontal="left"/>
    </xf>
    <xf numFmtId="4" fontId="0" fillId="0" borderId="23" xfId="0" applyNumberFormat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2" fontId="0" fillId="0" borderId="11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/>
    </xf>
    <xf numFmtId="14" fontId="0" fillId="0" borderId="41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39"/>
  <sheetViews>
    <sheetView tabSelected="1" zoomScale="71" zoomScaleNormal="71" zoomScalePageLayoutView="0" workbookViewId="0" topLeftCell="A37">
      <selection activeCell="L88" sqref="L88"/>
    </sheetView>
  </sheetViews>
  <sheetFormatPr defaultColWidth="10.66015625" defaultRowHeight="11.25"/>
  <cols>
    <col min="1" max="1" width="18.16015625" style="1" customWidth="1"/>
    <col min="2" max="2" width="3.5" style="1" customWidth="1"/>
    <col min="3" max="3" width="14.832031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5.66015625" style="1" customWidth="1"/>
    <col min="11" max="11" width="6.16015625" style="1" customWidth="1"/>
    <col min="12" max="19" width="18.16015625" style="1" customWidth="1"/>
  </cols>
  <sheetData>
    <row r="1" spans="1:16" s="1" customFormat="1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1" customFormat="1" ht="12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1" customFormat="1" ht="12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7" s="1" customFormat="1" ht="12" customHeight="1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2" t="s">
        <v>4</v>
      </c>
    </row>
    <row r="5" spans="16:17" s="1" customFormat="1" ht="11.25" customHeight="1">
      <c r="P5" s="3" t="s">
        <v>5</v>
      </c>
      <c r="Q5" s="4">
        <v>503127</v>
      </c>
    </row>
    <row r="6" spans="4:17" s="1" customFormat="1" ht="11.25" customHeight="1">
      <c r="D6" s="5" t="s">
        <v>6</v>
      </c>
      <c r="E6" s="114" t="s">
        <v>7</v>
      </c>
      <c r="F6" s="114"/>
      <c r="G6" s="114"/>
      <c r="H6" s="114"/>
      <c r="I6" s="114"/>
      <c r="J6" s="114"/>
      <c r="K6" s="115" t="s">
        <v>215</v>
      </c>
      <c r="L6" s="115"/>
      <c r="P6" s="3" t="s">
        <v>8</v>
      </c>
      <c r="Q6" s="123">
        <v>42948</v>
      </c>
    </row>
    <row r="7" spans="1:17" s="1" customFormat="1" ht="21.75" customHeight="1">
      <c r="A7" s="111" t="s">
        <v>9</v>
      </c>
      <c r="B7" s="111"/>
      <c r="C7" s="111"/>
      <c r="D7" s="111"/>
      <c r="E7" s="111"/>
      <c r="F7" s="111"/>
      <c r="G7" s="111"/>
      <c r="H7" s="111"/>
      <c r="I7" s="111"/>
      <c r="J7" s="111"/>
      <c r="K7" s="112" t="s">
        <v>10</v>
      </c>
      <c r="L7" s="112"/>
      <c r="M7" s="112"/>
      <c r="N7" s="112"/>
      <c r="O7" s="112"/>
      <c r="P7" s="3" t="s">
        <v>11</v>
      </c>
      <c r="Q7" s="7" t="s">
        <v>12</v>
      </c>
    </row>
    <row r="8" spans="1:17" s="1" customFormat="1" ht="22.5" customHeight="1">
      <c r="A8" s="113" t="s">
        <v>13</v>
      </c>
      <c r="B8" s="113"/>
      <c r="C8" s="113"/>
      <c r="D8" s="113"/>
      <c r="E8" s="113"/>
      <c r="F8" s="113"/>
      <c r="G8" s="113"/>
      <c r="H8" s="113"/>
      <c r="I8" s="113"/>
      <c r="J8" s="113"/>
      <c r="K8" s="112"/>
      <c r="L8" s="112"/>
      <c r="M8" s="112"/>
      <c r="N8" s="112"/>
      <c r="O8" s="112"/>
      <c r="P8" s="3" t="s">
        <v>14</v>
      </c>
      <c r="Q8" s="7" t="s">
        <v>15</v>
      </c>
    </row>
    <row r="9" spans="1:17" s="1" customFormat="1" ht="11.25" customHeight="1">
      <c r="A9" s="99" t="s">
        <v>16</v>
      </c>
      <c r="B9" s="99"/>
      <c r="C9" s="99"/>
      <c r="K9" s="112" t="s">
        <v>17</v>
      </c>
      <c r="L9" s="112"/>
      <c r="M9" s="112"/>
      <c r="N9" s="112"/>
      <c r="O9" s="112"/>
      <c r="P9" s="3" t="s">
        <v>18</v>
      </c>
      <c r="Q9" s="7" t="s">
        <v>19</v>
      </c>
    </row>
    <row r="10" spans="1:17" s="1" customFormat="1" ht="11.25" customHeight="1">
      <c r="A10" s="1" t="s">
        <v>20</v>
      </c>
      <c r="Q10" s="7"/>
    </row>
    <row r="11" spans="1:17" s="1" customFormat="1" ht="11.25" customHeight="1">
      <c r="A11" s="1" t="s">
        <v>21</v>
      </c>
      <c r="B11" s="99" t="s">
        <v>22</v>
      </c>
      <c r="C11" s="99"/>
      <c r="P11" s="3" t="s">
        <v>23</v>
      </c>
      <c r="Q11" s="8" t="s">
        <v>24</v>
      </c>
    </row>
    <row r="12" s="1" customFormat="1" ht="11.25" customHeight="1"/>
    <row r="13" spans="1:17" s="1" customFormat="1" ht="12.75" customHeight="1">
      <c r="A13" s="101" t="s">
        <v>25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="1" customFormat="1" ht="6" customHeight="1"/>
    <row r="15" spans="1:17" s="1" customFormat="1" ht="11.25" customHeight="1">
      <c r="A15" s="102" t="s">
        <v>26</v>
      </c>
      <c r="B15" s="102"/>
      <c r="C15" s="102"/>
      <c r="D15" s="103" t="s">
        <v>27</v>
      </c>
      <c r="E15" s="104" t="s">
        <v>28</v>
      </c>
      <c r="F15" s="104"/>
      <c r="G15" s="104"/>
      <c r="H15" s="104"/>
      <c r="I15" s="104"/>
      <c r="J15" s="104"/>
      <c r="K15" s="104"/>
      <c r="L15" s="103" t="s">
        <v>29</v>
      </c>
      <c r="M15" s="102" t="s">
        <v>30</v>
      </c>
      <c r="N15" s="102"/>
      <c r="O15" s="102"/>
      <c r="P15" s="102"/>
      <c r="Q15" s="10" t="s">
        <v>31</v>
      </c>
    </row>
    <row r="16" spans="1:17" s="1" customFormat="1" ht="21.75" customHeight="1">
      <c r="A16" s="102"/>
      <c r="B16" s="102"/>
      <c r="C16" s="102"/>
      <c r="D16" s="103"/>
      <c r="E16" s="104"/>
      <c r="F16" s="104"/>
      <c r="G16" s="104"/>
      <c r="H16" s="104"/>
      <c r="I16" s="104"/>
      <c r="J16" s="104"/>
      <c r="K16" s="104"/>
      <c r="L16" s="103"/>
      <c r="M16" s="9" t="s">
        <v>32</v>
      </c>
      <c r="N16" s="9" t="s">
        <v>33</v>
      </c>
      <c r="O16" s="9" t="s">
        <v>34</v>
      </c>
      <c r="P16" s="9" t="s">
        <v>35</v>
      </c>
      <c r="Q16" s="11" t="s">
        <v>36</v>
      </c>
    </row>
    <row r="17" spans="1:17" s="1" customFormat="1" ht="11.25" customHeight="1">
      <c r="A17" s="107">
        <v>1</v>
      </c>
      <c r="B17" s="107"/>
      <c r="C17" s="107"/>
      <c r="D17" s="12">
        <v>2</v>
      </c>
      <c r="E17" s="93">
        <v>3</v>
      </c>
      <c r="F17" s="93"/>
      <c r="G17" s="93"/>
      <c r="H17" s="93"/>
      <c r="I17" s="93"/>
      <c r="J17" s="93"/>
      <c r="K17" s="93"/>
      <c r="L17" s="12">
        <v>4</v>
      </c>
      <c r="M17" s="12">
        <v>5</v>
      </c>
      <c r="N17" s="12">
        <v>6</v>
      </c>
      <c r="O17" s="12">
        <v>7</v>
      </c>
      <c r="P17" s="12">
        <v>8</v>
      </c>
      <c r="Q17" s="12">
        <v>9</v>
      </c>
    </row>
    <row r="18" spans="1:17" s="13" customFormat="1" ht="12" customHeight="1">
      <c r="A18" s="108" t="s">
        <v>37</v>
      </c>
      <c r="B18" s="108"/>
      <c r="C18" s="108"/>
      <c r="D18" s="14">
        <v>10</v>
      </c>
      <c r="E18" s="95" t="s">
        <v>38</v>
      </c>
      <c r="F18" s="95"/>
      <c r="G18" s="95"/>
      <c r="H18" s="95"/>
      <c r="I18" s="95"/>
      <c r="J18" s="95"/>
      <c r="K18" s="95"/>
      <c r="L18" s="16">
        <v>34243256.22</v>
      </c>
      <c r="M18" s="16">
        <v>19570365.28</v>
      </c>
      <c r="N18" s="17">
        <v>0</v>
      </c>
      <c r="O18" s="17">
        <v>0</v>
      </c>
      <c r="P18" s="16">
        <f>M18</f>
        <v>19570365.28</v>
      </c>
      <c r="Q18" s="18">
        <v>14643736.8</v>
      </c>
    </row>
    <row r="19" spans="1:17" s="1" customFormat="1" ht="11.25" customHeight="1">
      <c r="A19" s="96" t="s">
        <v>39</v>
      </c>
      <c r="B19" s="96"/>
      <c r="C19" s="96"/>
      <c r="D19" s="19"/>
      <c r="E19" s="109"/>
      <c r="F19" s="109"/>
      <c r="G19" s="109"/>
      <c r="H19" s="109"/>
      <c r="I19" s="109"/>
      <c r="J19" s="109"/>
      <c r="K19" s="109"/>
      <c r="L19" s="20"/>
      <c r="M19" s="20"/>
      <c r="N19" s="20"/>
      <c r="O19" s="20"/>
      <c r="P19" s="20"/>
      <c r="Q19" s="21"/>
    </row>
    <row r="20" spans="1:18" s="13" customFormat="1" ht="76.5" customHeight="1">
      <c r="A20" s="105" t="s">
        <v>40</v>
      </c>
      <c r="B20" s="105"/>
      <c r="C20" s="105"/>
      <c r="D20" s="22"/>
      <c r="E20" s="23" t="s">
        <v>15</v>
      </c>
      <c r="F20" s="85" t="s">
        <v>41</v>
      </c>
      <c r="G20" s="85"/>
      <c r="H20" s="85"/>
      <c r="I20" s="85"/>
      <c r="J20" s="24" t="s">
        <v>42</v>
      </c>
      <c r="K20" s="25" t="s">
        <v>43</v>
      </c>
      <c r="L20" s="26">
        <v>1797000</v>
      </c>
      <c r="M20" s="119">
        <v>1099021.58</v>
      </c>
      <c r="N20" s="27" t="s">
        <v>44</v>
      </c>
      <c r="O20" s="27" t="s">
        <v>44</v>
      </c>
      <c r="P20" s="26">
        <f>M20</f>
        <v>1099021.58</v>
      </c>
      <c r="Q20" s="28">
        <f>L20-M20</f>
        <v>697978.4199999999</v>
      </c>
      <c r="R20" s="121"/>
    </row>
    <row r="21" spans="1:17" s="13" customFormat="1" ht="53.25" customHeight="1">
      <c r="A21" s="105" t="s">
        <v>45</v>
      </c>
      <c r="B21" s="105"/>
      <c r="C21" s="105"/>
      <c r="D21" s="22"/>
      <c r="E21" s="23" t="s">
        <v>15</v>
      </c>
      <c r="F21" s="85" t="s">
        <v>46</v>
      </c>
      <c r="G21" s="85"/>
      <c r="H21" s="85"/>
      <c r="I21" s="85"/>
      <c r="J21" s="24" t="s">
        <v>42</v>
      </c>
      <c r="K21" s="25" t="s">
        <v>43</v>
      </c>
      <c r="L21" s="26">
        <v>4300</v>
      </c>
      <c r="M21" s="119">
        <v>11669.9</v>
      </c>
      <c r="N21" s="27" t="s">
        <v>44</v>
      </c>
      <c r="O21" s="27" t="s">
        <v>44</v>
      </c>
      <c r="P21" s="26">
        <f aca="true" t="shared" si="0" ref="P21:P40">M21</f>
        <v>11669.9</v>
      </c>
      <c r="Q21" s="118" t="s">
        <v>44</v>
      </c>
    </row>
    <row r="22" spans="1:18" s="13" customFormat="1" ht="84.75" customHeight="1">
      <c r="A22" s="105" t="s">
        <v>47</v>
      </c>
      <c r="B22" s="105"/>
      <c r="C22" s="105"/>
      <c r="D22" s="22"/>
      <c r="E22" s="23" t="s">
        <v>15</v>
      </c>
      <c r="F22" s="85" t="s">
        <v>48</v>
      </c>
      <c r="G22" s="85"/>
      <c r="H22" s="85"/>
      <c r="I22" s="85"/>
      <c r="J22" s="24" t="s">
        <v>42</v>
      </c>
      <c r="K22" s="25" t="s">
        <v>43</v>
      </c>
      <c r="L22" s="26">
        <v>382000</v>
      </c>
      <c r="M22" s="119">
        <v>281565.51</v>
      </c>
      <c r="N22" s="27" t="s">
        <v>44</v>
      </c>
      <c r="O22" s="27" t="s">
        <v>44</v>
      </c>
      <c r="P22" s="26">
        <f t="shared" si="0"/>
        <v>281565.51</v>
      </c>
      <c r="Q22" s="28">
        <f aca="true" t="shared" si="1" ref="Q21:Q40">L22-M22</f>
        <v>100434.48999999999</v>
      </c>
      <c r="R22" s="121"/>
    </row>
    <row r="23" spans="1:17" s="13" customFormat="1" ht="105.75" customHeight="1">
      <c r="A23" s="105" t="s">
        <v>49</v>
      </c>
      <c r="B23" s="105"/>
      <c r="C23" s="105"/>
      <c r="D23" s="22"/>
      <c r="E23" s="23" t="s">
        <v>15</v>
      </c>
      <c r="F23" s="85" t="s">
        <v>50</v>
      </c>
      <c r="G23" s="85"/>
      <c r="H23" s="85"/>
      <c r="I23" s="85"/>
      <c r="J23" s="24" t="s">
        <v>42</v>
      </c>
      <c r="K23" s="25" t="s">
        <v>43</v>
      </c>
      <c r="L23" s="27" t="s">
        <v>44</v>
      </c>
      <c r="M23" s="119">
        <v>3047.68</v>
      </c>
      <c r="N23" s="27" t="s">
        <v>44</v>
      </c>
      <c r="O23" s="27" t="s">
        <v>44</v>
      </c>
      <c r="P23" s="26">
        <f t="shared" si="0"/>
        <v>3047.68</v>
      </c>
      <c r="Q23" s="118" t="s">
        <v>44</v>
      </c>
    </row>
    <row r="24" spans="1:18" s="13" customFormat="1" ht="84.75" customHeight="1">
      <c r="A24" s="105" t="s">
        <v>51</v>
      </c>
      <c r="B24" s="105"/>
      <c r="C24" s="105"/>
      <c r="D24" s="22"/>
      <c r="E24" s="23" t="s">
        <v>15</v>
      </c>
      <c r="F24" s="85" t="s">
        <v>52</v>
      </c>
      <c r="G24" s="85"/>
      <c r="H24" s="85"/>
      <c r="I24" s="85"/>
      <c r="J24" s="24" t="s">
        <v>42</v>
      </c>
      <c r="K24" s="25" t="s">
        <v>43</v>
      </c>
      <c r="L24" s="26">
        <v>1196000</v>
      </c>
      <c r="M24" s="119">
        <v>478000.52</v>
      </c>
      <c r="N24" s="27" t="s">
        <v>44</v>
      </c>
      <c r="O24" s="27" t="s">
        <v>44</v>
      </c>
      <c r="P24" s="26">
        <f t="shared" si="0"/>
        <v>478000.52</v>
      </c>
      <c r="Q24" s="28">
        <f t="shared" si="1"/>
        <v>717999.48</v>
      </c>
      <c r="R24" s="121"/>
    </row>
    <row r="25" spans="1:17" s="13" customFormat="1" ht="84.75" customHeight="1">
      <c r="A25" s="105" t="s">
        <v>53</v>
      </c>
      <c r="B25" s="105"/>
      <c r="C25" s="105"/>
      <c r="D25" s="22"/>
      <c r="E25" s="23" t="s">
        <v>15</v>
      </c>
      <c r="F25" s="85" t="s">
        <v>54</v>
      </c>
      <c r="G25" s="85"/>
      <c r="H25" s="85"/>
      <c r="I25" s="85"/>
      <c r="J25" s="24" t="s">
        <v>42</v>
      </c>
      <c r="K25" s="25" t="s">
        <v>43</v>
      </c>
      <c r="L25" s="27" t="s">
        <v>44</v>
      </c>
      <c r="M25" s="119">
        <v>-55431.6</v>
      </c>
      <c r="N25" s="27" t="s">
        <v>44</v>
      </c>
      <c r="O25" s="27" t="s">
        <v>44</v>
      </c>
      <c r="P25" s="26">
        <f t="shared" si="0"/>
        <v>-55431.6</v>
      </c>
      <c r="Q25" s="118" t="s">
        <v>44</v>
      </c>
    </row>
    <row r="26" spans="1:18" s="13" customFormat="1" ht="11.25" customHeight="1">
      <c r="A26" s="105" t="s">
        <v>55</v>
      </c>
      <c r="B26" s="105"/>
      <c r="C26" s="105"/>
      <c r="D26" s="22"/>
      <c r="E26" s="23" t="s">
        <v>15</v>
      </c>
      <c r="F26" s="85" t="s">
        <v>56</v>
      </c>
      <c r="G26" s="85"/>
      <c r="H26" s="85"/>
      <c r="I26" s="85"/>
      <c r="J26" s="24" t="s">
        <v>42</v>
      </c>
      <c r="K26" s="25" t="s">
        <v>43</v>
      </c>
      <c r="L26" s="26">
        <v>7700</v>
      </c>
      <c r="M26" s="119">
        <v>3390</v>
      </c>
      <c r="N26" s="27" t="s">
        <v>44</v>
      </c>
      <c r="O26" s="27" t="s">
        <v>44</v>
      </c>
      <c r="P26" s="26">
        <f t="shared" si="0"/>
        <v>3390</v>
      </c>
      <c r="Q26" s="28">
        <f t="shared" si="1"/>
        <v>4310</v>
      </c>
      <c r="R26" s="121"/>
    </row>
    <row r="27" spans="1:18" s="13" customFormat="1" ht="53.25" customHeight="1">
      <c r="A27" s="105" t="s">
        <v>57</v>
      </c>
      <c r="B27" s="105"/>
      <c r="C27" s="105"/>
      <c r="D27" s="22"/>
      <c r="E27" s="23" t="s">
        <v>15</v>
      </c>
      <c r="F27" s="85" t="s">
        <v>58</v>
      </c>
      <c r="G27" s="85"/>
      <c r="H27" s="85"/>
      <c r="I27" s="85"/>
      <c r="J27" s="24" t="s">
        <v>42</v>
      </c>
      <c r="K27" s="25" t="s">
        <v>43</v>
      </c>
      <c r="L27" s="26">
        <v>97000</v>
      </c>
      <c r="M27" s="119">
        <v>21471.52</v>
      </c>
      <c r="N27" s="27" t="s">
        <v>44</v>
      </c>
      <c r="O27" s="27" t="s">
        <v>44</v>
      </c>
      <c r="P27" s="26">
        <f t="shared" si="0"/>
        <v>21471.52</v>
      </c>
      <c r="Q27" s="28">
        <f t="shared" si="1"/>
        <v>75528.48</v>
      </c>
      <c r="R27" s="121"/>
    </row>
    <row r="28" spans="1:17" s="13" customFormat="1" ht="42.75" customHeight="1">
      <c r="A28" s="105" t="s">
        <v>59</v>
      </c>
      <c r="B28" s="105"/>
      <c r="C28" s="105"/>
      <c r="D28" s="22"/>
      <c r="E28" s="23" t="s">
        <v>15</v>
      </c>
      <c r="F28" s="85" t="s">
        <v>60</v>
      </c>
      <c r="G28" s="85"/>
      <c r="H28" s="85"/>
      <c r="I28" s="85"/>
      <c r="J28" s="24" t="s">
        <v>42</v>
      </c>
      <c r="K28" s="25" t="s">
        <v>43</v>
      </c>
      <c r="L28" s="26">
        <v>35000</v>
      </c>
      <c r="M28" s="119">
        <v>45451.88</v>
      </c>
      <c r="N28" s="27" t="s">
        <v>44</v>
      </c>
      <c r="O28" s="27" t="s">
        <v>44</v>
      </c>
      <c r="P28" s="26">
        <f t="shared" si="0"/>
        <v>45451.88</v>
      </c>
      <c r="Q28" s="118" t="s">
        <v>44</v>
      </c>
    </row>
    <row r="29" spans="1:18" s="13" customFormat="1" ht="42.75" customHeight="1">
      <c r="A29" s="105" t="s">
        <v>61</v>
      </c>
      <c r="B29" s="105"/>
      <c r="C29" s="105"/>
      <c r="D29" s="22"/>
      <c r="E29" s="23" t="s">
        <v>15</v>
      </c>
      <c r="F29" s="85" t="s">
        <v>62</v>
      </c>
      <c r="G29" s="85"/>
      <c r="H29" s="85"/>
      <c r="I29" s="85"/>
      <c r="J29" s="24" t="s">
        <v>42</v>
      </c>
      <c r="K29" s="25" t="s">
        <v>43</v>
      </c>
      <c r="L29" s="26">
        <v>34200</v>
      </c>
      <c r="M29" s="119">
        <v>3509.65</v>
      </c>
      <c r="N29" s="27" t="s">
        <v>44</v>
      </c>
      <c r="O29" s="27" t="s">
        <v>44</v>
      </c>
      <c r="P29" s="26">
        <f t="shared" si="0"/>
        <v>3509.65</v>
      </c>
      <c r="Q29" s="28">
        <f t="shared" si="1"/>
        <v>30690.35</v>
      </c>
      <c r="R29" s="121"/>
    </row>
    <row r="30" spans="1:18" s="13" customFormat="1" ht="84.75" customHeight="1">
      <c r="A30" s="105" t="s">
        <v>63</v>
      </c>
      <c r="B30" s="105"/>
      <c r="C30" s="105"/>
      <c r="D30" s="22"/>
      <c r="E30" s="23" t="s">
        <v>15</v>
      </c>
      <c r="F30" s="85" t="s">
        <v>64</v>
      </c>
      <c r="G30" s="85"/>
      <c r="H30" s="85"/>
      <c r="I30" s="85"/>
      <c r="J30" s="24" t="s">
        <v>42</v>
      </c>
      <c r="K30" s="25" t="s">
        <v>43</v>
      </c>
      <c r="L30" s="26">
        <v>27000</v>
      </c>
      <c r="M30" s="119">
        <v>13743.71</v>
      </c>
      <c r="N30" s="27" t="s">
        <v>44</v>
      </c>
      <c r="O30" s="27" t="s">
        <v>44</v>
      </c>
      <c r="P30" s="26">
        <f t="shared" si="0"/>
        <v>13743.71</v>
      </c>
      <c r="Q30" s="28">
        <f t="shared" si="1"/>
        <v>13256.29</v>
      </c>
      <c r="R30" s="121"/>
    </row>
    <row r="31" spans="1:18" s="13" customFormat="1" ht="42.75" customHeight="1">
      <c r="A31" s="105" t="s">
        <v>65</v>
      </c>
      <c r="B31" s="105"/>
      <c r="C31" s="105"/>
      <c r="D31" s="22"/>
      <c r="E31" s="23" t="s">
        <v>15</v>
      </c>
      <c r="F31" s="85" t="s">
        <v>66</v>
      </c>
      <c r="G31" s="85"/>
      <c r="H31" s="85"/>
      <c r="I31" s="85"/>
      <c r="J31" s="24" t="s">
        <v>42</v>
      </c>
      <c r="K31" s="25" t="s">
        <v>67</v>
      </c>
      <c r="L31" s="26">
        <v>339900</v>
      </c>
      <c r="M31" s="119">
        <v>230573.71</v>
      </c>
      <c r="N31" s="27" t="s">
        <v>44</v>
      </c>
      <c r="O31" s="27" t="s">
        <v>44</v>
      </c>
      <c r="P31" s="26">
        <f t="shared" si="0"/>
        <v>230573.71</v>
      </c>
      <c r="Q31" s="28">
        <f t="shared" si="1"/>
        <v>109326.29000000001</v>
      </c>
      <c r="R31" s="121"/>
    </row>
    <row r="32" spans="1:18" s="13" customFormat="1" ht="32.25" customHeight="1">
      <c r="A32" s="105" t="s">
        <v>68</v>
      </c>
      <c r="B32" s="105"/>
      <c r="C32" s="105"/>
      <c r="D32" s="22"/>
      <c r="E32" s="23" t="s">
        <v>15</v>
      </c>
      <c r="F32" s="85" t="s">
        <v>69</v>
      </c>
      <c r="G32" s="85"/>
      <c r="H32" s="85"/>
      <c r="I32" s="85"/>
      <c r="J32" s="24" t="s">
        <v>42</v>
      </c>
      <c r="K32" s="25" t="s">
        <v>70</v>
      </c>
      <c r="L32" s="26">
        <v>97000</v>
      </c>
      <c r="M32" s="119">
        <v>58350</v>
      </c>
      <c r="N32" s="27" t="s">
        <v>44</v>
      </c>
      <c r="O32" s="27" t="s">
        <v>44</v>
      </c>
      <c r="P32" s="26">
        <f t="shared" si="0"/>
        <v>58350</v>
      </c>
      <c r="Q32" s="28">
        <f t="shared" si="1"/>
        <v>38650</v>
      </c>
      <c r="R32" s="121"/>
    </row>
    <row r="33" spans="1:17" s="13" customFormat="1" ht="21.75" customHeight="1">
      <c r="A33" s="105" t="s">
        <v>71</v>
      </c>
      <c r="B33" s="105"/>
      <c r="C33" s="105"/>
      <c r="D33" s="22"/>
      <c r="E33" s="23" t="s">
        <v>15</v>
      </c>
      <c r="F33" s="85" t="s">
        <v>72</v>
      </c>
      <c r="G33" s="85"/>
      <c r="H33" s="85"/>
      <c r="I33" s="85"/>
      <c r="J33" s="24" t="s">
        <v>42</v>
      </c>
      <c r="K33" s="25" t="s">
        <v>70</v>
      </c>
      <c r="L33" s="27" t="s">
        <v>44</v>
      </c>
      <c r="M33" s="119">
        <v>4808</v>
      </c>
      <c r="N33" s="27" t="s">
        <v>44</v>
      </c>
      <c r="O33" s="27" t="s">
        <v>44</v>
      </c>
      <c r="P33" s="26">
        <f t="shared" si="0"/>
        <v>4808</v>
      </c>
      <c r="Q33" s="118" t="s">
        <v>44</v>
      </c>
    </row>
    <row r="34" spans="1:17" s="13" customFormat="1" ht="21.75" customHeight="1">
      <c r="A34" s="105" t="s">
        <v>73</v>
      </c>
      <c r="B34" s="105"/>
      <c r="C34" s="105"/>
      <c r="D34" s="22"/>
      <c r="E34" s="23" t="s">
        <v>15</v>
      </c>
      <c r="F34" s="85" t="s">
        <v>74</v>
      </c>
      <c r="G34" s="85"/>
      <c r="H34" s="85"/>
      <c r="I34" s="85"/>
      <c r="J34" s="24" t="s">
        <v>42</v>
      </c>
      <c r="K34" s="25" t="s">
        <v>75</v>
      </c>
      <c r="L34" s="27" t="s">
        <v>44</v>
      </c>
      <c r="M34" s="120">
        <v>600</v>
      </c>
      <c r="N34" s="27" t="s">
        <v>44</v>
      </c>
      <c r="O34" s="27" t="s">
        <v>44</v>
      </c>
      <c r="P34" s="26">
        <f t="shared" si="0"/>
        <v>600</v>
      </c>
      <c r="Q34" s="118" t="s">
        <v>44</v>
      </c>
    </row>
    <row r="35" spans="1:18" s="13" customFormat="1" ht="32.25" customHeight="1">
      <c r="A35" s="105" t="s">
        <v>76</v>
      </c>
      <c r="B35" s="105"/>
      <c r="C35" s="105"/>
      <c r="D35" s="22"/>
      <c r="E35" s="23" t="s">
        <v>15</v>
      </c>
      <c r="F35" s="85" t="s">
        <v>77</v>
      </c>
      <c r="G35" s="85"/>
      <c r="H35" s="85"/>
      <c r="I35" s="85"/>
      <c r="J35" s="24" t="s">
        <v>42</v>
      </c>
      <c r="K35" s="25" t="s">
        <v>78</v>
      </c>
      <c r="L35" s="26">
        <v>25811100</v>
      </c>
      <c r="M35" s="119">
        <v>15512469</v>
      </c>
      <c r="N35" s="27" t="s">
        <v>44</v>
      </c>
      <c r="O35" s="27" t="s">
        <v>44</v>
      </c>
      <c r="P35" s="26">
        <f t="shared" si="0"/>
        <v>15512469</v>
      </c>
      <c r="Q35" s="28">
        <f t="shared" si="1"/>
        <v>10298631</v>
      </c>
      <c r="R35" s="121"/>
    </row>
    <row r="36" spans="1:17" s="13" customFormat="1" ht="53.25" customHeight="1">
      <c r="A36" s="105" t="s">
        <v>79</v>
      </c>
      <c r="B36" s="105"/>
      <c r="C36" s="105"/>
      <c r="D36" s="22"/>
      <c r="E36" s="23" t="s">
        <v>15</v>
      </c>
      <c r="F36" s="85" t="s">
        <v>80</v>
      </c>
      <c r="G36" s="85"/>
      <c r="H36" s="85"/>
      <c r="I36" s="85"/>
      <c r="J36" s="24" t="s">
        <v>42</v>
      </c>
      <c r="K36" s="25" t="s">
        <v>78</v>
      </c>
      <c r="L36" s="26">
        <v>189200</v>
      </c>
      <c r="M36" s="119">
        <v>189200</v>
      </c>
      <c r="N36" s="27" t="s">
        <v>44</v>
      </c>
      <c r="O36" s="27" t="s">
        <v>44</v>
      </c>
      <c r="P36" s="26">
        <f t="shared" si="0"/>
        <v>189200</v>
      </c>
      <c r="Q36" s="28">
        <f t="shared" si="1"/>
        <v>0</v>
      </c>
    </row>
    <row r="37" spans="1:18" s="13" customFormat="1" ht="42.75" customHeight="1">
      <c r="A37" s="105" t="s">
        <v>81</v>
      </c>
      <c r="B37" s="105"/>
      <c r="C37" s="105"/>
      <c r="D37" s="22"/>
      <c r="E37" s="23" t="s">
        <v>15</v>
      </c>
      <c r="F37" s="85" t="s">
        <v>82</v>
      </c>
      <c r="G37" s="85"/>
      <c r="H37" s="85"/>
      <c r="I37" s="85"/>
      <c r="J37" s="24" t="s">
        <v>42</v>
      </c>
      <c r="K37" s="25" t="s">
        <v>78</v>
      </c>
      <c r="L37" s="26">
        <v>51611</v>
      </c>
      <c r="M37" s="119">
        <v>15000</v>
      </c>
      <c r="N37" s="27" t="s">
        <v>44</v>
      </c>
      <c r="O37" s="27" t="s">
        <v>44</v>
      </c>
      <c r="P37" s="26">
        <f t="shared" si="0"/>
        <v>15000</v>
      </c>
      <c r="Q37" s="28">
        <f t="shared" si="1"/>
        <v>36611</v>
      </c>
      <c r="R37" s="121"/>
    </row>
    <row r="38" spans="1:17" s="13" customFormat="1" ht="79.5" customHeight="1">
      <c r="A38" s="105" t="s">
        <v>83</v>
      </c>
      <c r="B38" s="105"/>
      <c r="C38" s="105"/>
      <c r="D38" s="22"/>
      <c r="E38" s="23" t="s">
        <v>15</v>
      </c>
      <c r="F38" s="85" t="s">
        <v>84</v>
      </c>
      <c r="G38" s="85"/>
      <c r="H38" s="85"/>
      <c r="I38" s="85"/>
      <c r="J38" s="24" t="s">
        <v>42</v>
      </c>
      <c r="K38" s="25" t="s">
        <v>78</v>
      </c>
      <c r="L38" s="26">
        <v>315000</v>
      </c>
      <c r="M38" s="31">
        <v>0</v>
      </c>
      <c r="N38" s="27" t="s">
        <v>44</v>
      </c>
      <c r="O38" s="27" t="s">
        <v>44</v>
      </c>
      <c r="P38" s="26">
        <f t="shared" si="0"/>
        <v>0</v>
      </c>
      <c r="Q38" s="28">
        <f t="shared" si="1"/>
        <v>315000</v>
      </c>
    </row>
    <row r="39" spans="1:18" s="13" customFormat="1" ht="32.25" customHeight="1">
      <c r="A39" s="105" t="s">
        <v>85</v>
      </c>
      <c r="B39" s="105"/>
      <c r="C39" s="105"/>
      <c r="D39" s="22"/>
      <c r="E39" s="23" t="s">
        <v>15</v>
      </c>
      <c r="F39" s="85" t="s">
        <v>86</v>
      </c>
      <c r="G39" s="85"/>
      <c r="H39" s="85"/>
      <c r="I39" s="85"/>
      <c r="J39" s="24" t="s">
        <v>42</v>
      </c>
      <c r="K39" s="25" t="s">
        <v>78</v>
      </c>
      <c r="L39" s="26">
        <v>3809245.22</v>
      </c>
      <c r="M39" s="26">
        <v>1603924.22</v>
      </c>
      <c r="N39" s="27" t="s">
        <v>44</v>
      </c>
      <c r="O39" s="27" t="s">
        <v>44</v>
      </c>
      <c r="P39" s="26">
        <f t="shared" si="0"/>
        <v>1603924.22</v>
      </c>
      <c r="Q39" s="28">
        <f t="shared" si="1"/>
        <v>2205321</v>
      </c>
      <c r="R39" s="121"/>
    </row>
    <row r="40" spans="1:18" s="13" customFormat="1" ht="21.75" customHeight="1">
      <c r="A40" s="105" t="s">
        <v>87</v>
      </c>
      <c r="B40" s="105"/>
      <c r="C40" s="105"/>
      <c r="D40" s="22"/>
      <c r="E40" s="23" t="s">
        <v>15</v>
      </c>
      <c r="F40" s="85" t="s">
        <v>88</v>
      </c>
      <c r="G40" s="85"/>
      <c r="H40" s="85"/>
      <c r="I40" s="85"/>
      <c r="J40" s="24" t="s">
        <v>42</v>
      </c>
      <c r="K40" s="25" t="s">
        <v>75</v>
      </c>
      <c r="L40" s="26">
        <v>50000</v>
      </c>
      <c r="M40" s="26">
        <v>50000</v>
      </c>
      <c r="N40" s="27" t="s">
        <v>44</v>
      </c>
      <c r="O40" s="27" t="s">
        <v>44</v>
      </c>
      <c r="P40" s="26">
        <f t="shared" si="0"/>
        <v>50000</v>
      </c>
      <c r="Q40" s="28">
        <f t="shared" si="1"/>
        <v>0</v>
      </c>
      <c r="R40" s="121"/>
    </row>
    <row r="41" spans="1:18" s="1" customFormat="1" ht="17.25" customHeight="1">
      <c r="A41" s="110" t="s">
        <v>6</v>
      </c>
      <c r="B41" s="110"/>
      <c r="C41" s="110"/>
      <c r="D41" s="32"/>
      <c r="E41" s="100"/>
      <c r="F41" s="100"/>
      <c r="G41" s="100"/>
      <c r="H41" s="100"/>
      <c r="I41" s="100"/>
      <c r="J41" s="100"/>
      <c r="K41" s="32"/>
      <c r="L41" s="117"/>
      <c r="M41" s="117"/>
      <c r="N41" s="32"/>
      <c r="O41" s="32"/>
      <c r="P41" s="117"/>
      <c r="Q41" s="117"/>
      <c r="R41" s="122"/>
    </row>
    <row r="42" spans="1:17" s="1" customFormat="1" ht="12" customHeight="1">
      <c r="A42" s="101" t="s">
        <v>89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="1" customFormat="1" ht="11.25" customHeight="1"/>
    <row r="44" spans="1:19" s="1" customFormat="1" ht="11.25" customHeight="1">
      <c r="A44" s="102" t="s">
        <v>26</v>
      </c>
      <c r="B44" s="102"/>
      <c r="C44" s="102"/>
      <c r="D44" s="103" t="s">
        <v>27</v>
      </c>
      <c r="E44" s="104" t="s">
        <v>90</v>
      </c>
      <c r="F44" s="104"/>
      <c r="G44" s="104"/>
      <c r="H44" s="104"/>
      <c r="I44" s="104"/>
      <c r="J44" s="104"/>
      <c r="K44" s="104"/>
      <c r="L44" s="103" t="s">
        <v>29</v>
      </c>
      <c r="M44" s="103" t="s">
        <v>91</v>
      </c>
      <c r="N44" s="102" t="s">
        <v>30</v>
      </c>
      <c r="O44" s="102"/>
      <c r="P44" s="102"/>
      <c r="Q44" s="102"/>
      <c r="R44" s="106" t="s">
        <v>92</v>
      </c>
      <c r="S44" s="106"/>
    </row>
    <row r="45" spans="1:19" s="1" customFormat="1" ht="32.25" customHeight="1">
      <c r="A45" s="102"/>
      <c r="B45" s="102"/>
      <c r="C45" s="102"/>
      <c r="D45" s="103"/>
      <c r="E45" s="104"/>
      <c r="F45" s="104"/>
      <c r="G45" s="104"/>
      <c r="H45" s="104"/>
      <c r="I45" s="104"/>
      <c r="J45" s="104"/>
      <c r="K45" s="104"/>
      <c r="L45" s="103"/>
      <c r="M45" s="103"/>
      <c r="N45" s="9" t="s">
        <v>32</v>
      </c>
      <c r="O45" s="9" t="s">
        <v>33</v>
      </c>
      <c r="P45" s="9" t="s">
        <v>34</v>
      </c>
      <c r="Q45" s="9" t="s">
        <v>35</v>
      </c>
      <c r="R45" s="9" t="s">
        <v>93</v>
      </c>
      <c r="S45" s="9" t="s">
        <v>94</v>
      </c>
    </row>
    <row r="46" spans="1:19" s="1" customFormat="1" ht="11.25" customHeight="1">
      <c r="A46" s="107">
        <v>1</v>
      </c>
      <c r="B46" s="107"/>
      <c r="C46" s="107"/>
      <c r="D46" s="12">
        <v>2</v>
      </c>
      <c r="E46" s="93">
        <v>3</v>
      </c>
      <c r="F46" s="93"/>
      <c r="G46" s="93"/>
      <c r="H46" s="93"/>
      <c r="I46" s="93"/>
      <c r="J46" s="93"/>
      <c r="K46" s="93"/>
      <c r="L46" s="12">
        <v>4</v>
      </c>
      <c r="M46" s="12">
        <v>5</v>
      </c>
      <c r="N46" s="12">
        <v>6</v>
      </c>
      <c r="O46" s="12">
        <v>7</v>
      </c>
      <c r="P46" s="12">
        <v>8</v>
      </c>
      <c r="Q46" s="12">
        <v>9</v>
      </c>
      <c r="R46" s="33" t="s">
        <v>95</v>
      </c>
      <c r="S46" s="33" t="s">
        <v>96</v>
      </c>
    </row>
    <row r="47" spans="1:19" s="13" customFormat="1" ht="12" customHeight="1">
      <c r="A47" s="108" t="s">
        <v>97</v>
      </c>
      <c r="B47" s="108"/>
      <c r="C47" s="108"/>
      <c r="D47" s="34">
        <v>200</v>
      </c>
      <c r="E47" s="95" t="s">
        <v>38</v>
      </c>
      <c r="F47" s="95"/>
      <c r="G47" s="95"/>
      <c r="H47" s="95"/>
      <c r="I47" s="95"/>
      <c r="J47" s="95"/>
      <c r="K47" s="95"/>
      <c r="L47" s="16">
        <v>36208396.52</v>
      </c>
      <c r="M47" s="16">
        <f>L47</f>
        <v>36208396.52</v>
      </c>
      <c r="N47" s="16">
        <v>17296731.41</v>
      </c>
      <c r="O47" s="17">
        <v>0</v>
      </c>
      <c r="P47" s="17">
        <v>0</v>
      </c>
      <c r="Q47" s="16">
        <f>N47</f>
        <v>17296731.41</v>
      </c>
      <c r="R47" s="16">
        <v>18911665.11</v>
      </c>
      <c r="S47" s="18">
        <f>R47</f>
        <v>18911665.11</v>
      </c>
    </row>
    <row r="48" spans="1:19" s="1" customFormat="1" ht="11.25" customHeight="1">
      <c r="A48" s="96" t="s">
        <v>39</v>
      </c>
      <c r="B48" s="96"/>
      <c r="C48" s="96"/>
      <c r="D48" s="35"/>
      <c r="E48" s="109"/>
      <c r="F48" s="109"/>
      <c r="G48" s="109"/>
      <c r="H48" s="109"/>
      <c r="I48" s="109"/>
      <c r="J48" s="109"/>
      <c r="K48" s="109"/>
      <c r="L48" s="20"/>
      <c r="M48" s="20"/>
      <c r="N48" s="20"/>
      <c r="O48" s="20"/>
      <c r="P48" s="20"/>
      <c r="Q48" s="20"/>
      <c r="R48" s="20"/>
      <c r="S48" s="21"/>
    </row>
    <row r="49" spans="1:19" s="13" customFormat="1" ht="21.75" customHeight="1">
      <c r="A49" s="105" t="s">
        <v>98</v>
      </c>
      <c r="B49" s="105"/>
      <c r="C49" s="105"/>
      <c r="D49" s="22"/>
      <c r="E49" s="23" t="s">
        <v>15</v>
      </c>
      <c r="F49" s="24" t="s">
        <v>99</v>
      </c>
      <c r="G49" s="85" t="s">
        <v>100</v>
      </c>
      <c r="H49" s="85"/>
      <c r="I49" s="85" t="s">
        <v>101</v>
      </c>
      <c r="J49" s="85"/>
      <c r="K49" s="25" t="s">
        <v>102</v>
      </c>
      <c r="L49" s="26">
        <v>1515000</v>
      </c>
      <c r="M49" s="26">
        <v>1515000</v>
      </c>
      <c r="N49" s="26">
        <v>995292.68</v>
      </c>
      <c r="O49" s="27" t="s">
        <v>44</v>
      </c>
      <c r="P49" s="27" t="s">
        <v>44</v>
      </c>
      <c r="Q49" s="26">
        <f aca="true" t="shared" si="2" ref="Q49:Q54">N49</f>
        <v>995292.68</v>
      </c>
      <c r="R49" s="26">
        <f aca="true" t="shared" si="3" ref="R49:R54">M49-N49</f>
        <v>519707.31999999995</v>
      </c>
      <c r="S49" s="28">
        <f>R49</f>
        <v>519707.31999999995</v>
      </c>
    </row>
    <row r="50" spans="1:19" s="13" customFormat="1" ht="63.75" customHeight="1">
      <c r="A50" s="105" t="s">
        <v>103</v>
      </c>
      <c r="B50" s="105"/>
      <c r="C50" s="105"/>
      <c r="D50" s="22"/>
      <c r="E50" s="23" t="s">
        <v>15</v>
      </c>
      <c r="F50" s="24" t="s">
        <v>99</v>
      </c>
      <c r="G50" s="85" t="s">
        <v>100</v>
      </c>
      <c r="H50" s="85"/>
      <c r="I50" s="85" t="s">
        <v>101</v>
      </c>
      <c r="J50" s="85"/>
      <c r="K50" s="25" t="s">
        <v>104</v>
      </c>
      <c r="L50" s="26">
        <v>353800</v>
      </c>
      <c r="M50" s="26">
        <v>353800</v>
      </c>
      <c r="N50" s="26">
        <v>269943.13</v>
      </c>
      <c r="O50" s="27" t="s">
        <v>44</v>
      </c>
      <c r="P50" s="27" t="s">
        <v>44</v>
      </c>
      <c r="Q50" s="26">
        <f t="shared" si="2"/>
        <v>269943.13</v>
      </c>
      <c r="R50" s="26">
        <f t="shared" si="3"/>
        <v>83856.87</v>
      </c>
      <c r="S50" s="28">
        <f>R50</f>
        <v>83856.87</v>
      </c>
    </row>
    <row r="51" spans="1:19" s="13" customFormat="1" ht="32.25" customHeight="1">
      <c r="A51" s="105" t="s">
        <v>105</v>
      </c>
      <c r="B51" s="105"/>
      <c r="C51" s="105"/>
      <c r="D51" s="22"/>
      <c r="E51" s="23" t="s">
        <v>15</v>
      </c>
      <c r="F51" s="24" t="s">
        <v>106</v>
      </c>
      <c r="G51" s="85" t="s">
        <v>100</v>
      </c>
      <c r="H51" s="85"/>
      <c r="I51" s="85" t="s">
        <v>107</v>
      </c>
      <c r="J51" s="85"/>
      <c r="K51" s="25" t="s">
        <v>108</v>
      </c>
      <c r="L51" s="26">
        <v>10000</v>
      </c>
      <c r="M51" s="26">
        <v>10000</v>
      </c>
      <c r="N51" s="26">
        <v>10000</v>
      </c>
      <c r="O51" s="27" t="s">
        <v>44</v>
      </c>
      <c r="P51" s="27" t="s">
        <v>44</v>
      </c>
      <c r="Q51" s="26">
        <f t="shared" si="2"/>
        <v>10000</v>
      </c>
      <c r="R51" s="26">
        <f t="shared" si="3"/>
        <v>0</v>
      </c>
      <c r="S51" s="28">
        <f aca="true" t="shared" si="4" ref="S51:S102">R51</f>
        <v>0</v>
      </c>
    </row>
    <row r="52" spans="1:19" s="13" customFormat="1" ht="21.75" customHeight="1">
      <c r="A52" s="105" t="s">
        <v>98</v>
      </c>
      <c r="B52" s="105"/>
      <c r="C52" s="105"/>
      <c r="D52" s="22"/>
      <c r="E52" s="23" t="s">
        <v>15</v>
      </c>
      <c r="F52" s="24" t="s">
        <v>109</v>
      </c>
      <c r="G52" s="85" t="s">
        <v>100</v>
      </c>
      <c r="H52" s="85"/>
      <c r="I52" s="85" t="s">
        <v>107</v>
      </c>
      <c r="J52" s="85"/>
      <c r="K52" s="25" t="s">
        <v>102</v>
      </c>
      <c r="L52" s="26">
        <v>5489300</v>
      </c>
      <c r="M52" s="26">
        <v>5489300</v>
      </c>
      <c r="N52" s="26">
        <v>3708805.98</v>
      </c>
      <c r="O52" s="27" t="s">
        <v>44</v>
      </c>
      <c r="P52" s="27" t="s">
        <v>44</v>
      </c>
      <c r="Q52" s="26">
        <f t="shared" si="2"/>
        <v>3708805.98</v>
      </c>
      <c r="R52" s="26">
        <f t="shared" si="3"/>
        <v>1780494.02</v>
      </c>
      <c r="S52" s="28">
        <f t="shared" si="4"/>
        <v>1780494.02</v>
      </c>
    </row>
    <row r="53" spans="1:19" s="13" customFormat="1" ht="42.75" customHeight="1">
      <c r="A53" s="105" t="s">
        <v>110</v>
      </c>
      <c r="B53" s="105"/>
      <c r="C53" s="105"/>
      <c r="D53" s="22"/>
      <c r="E53" s="23" t="s">
        <v>15</v>
      </c>
      <c r="F53" s="24" t="s">
        <v>109</v>
      </c>
      <c r="G53" s="85" t="s">
        <v>100</v>
      </c>
      <c r="H53" s="85"/>
      <c r="I53" s="85" t="s">
        <v>107</v>
      </c>
      <c r="J53" s="85"/>
      <c r="K53" s="25" t="s">
        <v>111</v>
      </c>
      <c r="L53" s="26">
        <v>8800</v>
      </c>
      <c r="M53" s="26">
        <v>8800</v>
      </c>
      <c r="N53" s="26">
        <v>5690</v>
      </c>
      <c r="O53" s="27" t="s">
        <v>44</v>
      </c>
      <c r="P53" s="27" t="s">
        <v>44</v>
      </c>
      <c r="Q53" s="26">
        <f t="shared" si="2"/>
        <v>5690</v>
      </c>
      <c r="R53" s="26">
        <f t="shared" si="3"/>
        <v>3110</v>
      </c>
      <c r="S53" s="28">
        <f t="shared" si="4"/>
        <v>3110</v>
      </c>
    </row>
    <row r="54" spans="1:19" s="13" customFormat="1" ht="63.75" customHeight="1">
      <c r="A54" s="105" t="s">
        <v>103</v>
      </c>
      <c r="B54" s="105"/>
      <c r="C54" s="105"/>
      <c r="D54" s="22"/>
      <c r="E54" s="23" t="s">
        <v>15</v>
      </c>
      <c r="F54" s="24" t="s">
        <v>109</v>
      </c>
      <c r="G54" s="85" t="s">
        <v>100</v>
      </c>
      <c r="H54" s="85"/>
      <c r="I54" s="85" t="s">
        <v>107</v>
      </c>
      <c r="J54" s="85"/>
      <c r="K54" s="25" t="s">
        <v>104</v>
      </c>
      <c r="L54" s="26">
        <v>1620000</v>
      </c>
      <c r="M54" s="26">
        <v>1620000</v>
      </c>
      <c r="N54" s="26">
        <v>945106.23</v>
      </c>
      <c r="O54" s="27" t="s">
        <v>44</v>
      </c>
      <c r="P54" s="27" t="s">
        <v>44</v>
      </c>
      <c r="Q54" s="26">
        <f t="shared" si="2"/>
        <v>945106.23</v>
      </c>
      <c r="R54" s="26">
        <f t="shared" si="3"/>
        <v>674893.77</v>
      </c>
      <c r="S54" s="28">
        <f t="shared" si="4"/>
        <v>674893.77</v>
      </c>
    </row>
    <row r="55" spans="1:19" s="13" customFormat="1" ht="32.25" customHeight="1">
      <c r="A55" s="105" t="s">
        <v>105</v>
      </c>
      <c r="B55" s="105"/>
      <c r="C55" s="105"/>
      <c r="D55" s="22"/>
      <c r="E55" s="23" t="s">
        <v>15</v>
      </c>
      <c r="F55" s="24" t="s">
        <v>109</v>
      </c>
      <c r="G55" s="85" t="s">
        <v>100</v>
      </c>
      <c r="H55" s="85"/>
      <c r="I55" s="85" t="s">
        <v>107</v>
      </c>
      <c r="J55" s="85"/>
      <c r="K55" s="25" t="s">
        <v>108</v>
      </c>
      <c r="L55" s="26">
        <v>107200</v>
      </c>
      <c r="M55" s="26">
        <v>107200</v>
      </c>
      <c r="N55" s="26">
        <v>23076.64</v>
      </c>
      <c r="O55" s="27" t="s">
        <v>44</v>
      </c>
      <c r="P55" s="27" t="s">
        <v>44</v>
      </c>
      <c r="Q55" s="26">
        <f aca="true" t="shared" si="5" ref="Q55:Q76">N55</f>
        <v>23076.64</v>
      </c>
      <c r="R55" s="26">
        <f aca="true" t="shared" si="6" ref="R55:R102">M55-N55</f>
        <v>84123.36</v>
      </c>
      <c r="S55" s="28">
        <f t="shared" si="4"/>
        <v>84123.36</v>
      </c>
    </row>
    <row r="56" spans="1:19" s="13" customFormat="1" ht="11.25" customHeight="1">
      <c r="A56" s="105" t="s">
        <v>112</v>
      </c>
      <c r="B56" s="105"/>
      <c r="C56" s="105"/>
      <c r="D56" s="22"/>
      <c r="E56" s="23" t="s">
        <v>15</v>
      </c>
      <c r="F56" s="24" t="s">
        <v>113</v>
      </c>
      <c r="G56" s="85" t="s">
        <v>114</v>
      </c>
      <c r="H56" s="85"/>
      <c r="I56" s="85" t="s">
        <v>115</v>
      </c>
      <c r="J56" s="85"/>
      <c r="K56" s="25" t="s">
        <v>116</v>
      </c>
      <c r="L56" s="26">
        <v>2900</v>
      </c>
      <c r="M56" s="26">
        <v>2900</v>
      </c>
      <c r="N56" s="26">
        <v>2175</v>
      </c>
      <c r="O56" s="27" t="s">
        <v>44</v>
      </c>
      <c r="P56" s="27" t="s">
        <v>44</v>
      </c>
      <c r="Q56" s="26">
        <f t="shared" si="5"/>
        <v>2175</v>
      </c>
      <c r="R56" s="26">
        <f t="shared" si="6"/>
        <v>725</v>
      </c>
      <c r="S56" s="28">
        <f t="shared" si="4"/>
        <v>725</v>
      </c>
    </row>
    <row r="57" spans="1:19" s="13" customFormat="1" ht="11.25" customHeight="1">
      <c r="A57" s="105" t="s">
        <v>117</v>
      </c>
      <c r="B57" s="105"/>
      <c r="C57" s="105"/>
      <c r="D57" s="22"/>
      <c r="E57" s="23" t="s">
        <v>15</v>
      </c>
      <c r="F57" s="24" t="s">
        <v>118</v>
      </c>
      <c r="G57" s="85" t="s">
        <v>119</v>
      </c>
      <c r="H57" s="85"/>
      <c r="I57" s="85" t="s">
        <v>120</v>
      </c>
      <c r="J57" s="85"/>
      <c r="K57" s="25" t="s">
        <v>121</v>
      </c>
      <c r="L57" s="26">
        <v>100000</v>
      </c>
      <c r="M57" s="26">
        <v>100000</v>
      </c>
      <c r="N57" s="68">
        <v>0</v>
      </c>
      <c r="O57" s="27" t="s">
        <v>44</v>
      </c>
      <c r="P57" s="27" t="s">
        <v>44</v>
      </c>
      <c r="Q57" s="26">
        <f t="shared" si="5"/>
        <v>0</v>
      </c>
      <c r="R57" s="26">
        <f t="shared" si="6"/>
        <v>100000</v>
      </c>
      <c r="S57" s="28">
        <f t="shared" si="4"/>
        <v>100000</v>
      </c>
    </row>
    <row r="58" spans="1:19" s="13" customFormat="1" ht="21.75" customHeight="1">
      <c r="A58" s="105" t="s">
        <v>98</v>
      </c>
      <c r="B58" s="105"/>
      <c r="C58" s="105"/>
      <c r="D58" s="22"/>
      <c r="E58" s="23" t="s">
        <v>15</v>
      </c>
      <c r="F58" s="24" t="s">
        <v>122</v>
      </c>
      <c r="G58" s="85" t="s">
        <v>100</v>
      </c>
      <c r="H58" s="85"/>
      <c r="I58" s="85" t="s">
        <v>107</v>
      </c>
      <c r="J58" s="85"/>
      <c r="K58" s="25" t="s">
        <v>102</v>
      </c>
      <c r="L58" s="26">
        <v>486000</v>
      </c>
      <c r="M58" s="26">
        <v>486000</v>
      </c>
      <c r="N58" s="26">
        <v>374560.99</v>
      </c>
      <c r="O58" s="27" t="s">
        <v>44</v>
      </c>
      <c r="P58" s="27" t="s">
        <v>44</v>
      </c>
      <c r="Q58" s="26">
        <f t="shared" si="5"/>
        <v>374560.99</v>
      </c>
      <c r="R58" s="26">
        <f t="shared" si="6"/>
        <v>111439.01000000001</v>
      </c>
      <c r="S58" s="28">
        <f t="shared" si="4"/>
        <v>111439.01000000001</v>
      </c>
    </row>
    <row r="59" spans="1:19" s="13" customFormat="1" ht="63.75" customHeight="1">
      <c r="A59" s="105" t="s">
        <v>103</v>
      </c>
      <c r="B59" s="105"/>
      <c r="C59" s="105"/>
      <c r="D59" s="22"/>
      <c r="E59" s="23" t="s">
        <v>15</v>
      </c>
      <c r="F59" s="24" t="s">
        <v>122</v>
      </c>
      <c r="G59" s="85" t="s">
        <v>100</v>
      </c>
      <c r="H59" s="85"/>
      <c r="I59" s="85" t="s">
        <v>107</v>
      </c>
      <c r="J59" s="85"/>
      <c r="K59" s="25" t="s">
        <v>104</v>
      </c>
      <c r="L59" s="26">
        <v>147000</v>
      </c>
      <c r="M59" s="26">
        <v>147000</v>
      </c>
      <c r="N59" s="26">
        <v>106507.23</v>
      </c>
      <c r="O59" s="27" t="s">
        <v>44</v>
      </c>
      <c r="P59" s="27" t="s">
        <v>44</v>
      </c>
      <c r="Q59" s="26">
        <f t="shared" si="5"/>
        <v>106507.23</v>
      </c>
      <c r="R59" s="26">
        <f t="shared" si="6"/>
        <v>40492.770000000004</v>
      </c>
      <c r="S59" s="28">
        <f t="shared" si="4"/>
        <v>40492.770000000004</v>
      </c>
    </row>
    <row r="60" spans="1:19" s="13" customFormat="1" ht="42.75" customHeight="1">
      <c r="A60" s="105" t="s">
        <v>110</v>
      </c>
      <c r="B60" s="105"/>
      <c r="C60" s="105"/>
      <c r="D60" s="22"/>
      <c r="E60" s="23" t="s">
        <v>15</v>
      </c>
      <c r="F60" s="24" t="s">
        <v>122</v>
      </c>
      <c r="G60" s="85" t="s">
        <v>100</v>
      </c>
      <c r="H60" s="85"/>
      <c r="I60" s="85" t="s">
        <v>123</v>
      </c>
      <c r="J60" s="85"/>
      <c r="K60" s="25" t="s">
        <v>111</v>
      </c>
      <c r="L60" s="26">
        <v>450000</v>
      </c>
      <c r="M60" s="26">
        <v>450000</v>
      </c>
      <c r="N60" s="26">
        <v>161071.58</v>
      </c>
      <c r="O60" s="27" t="s">
        <v>44</v>
      </c>
      <c r="P60" s="27" t="s">
        <v>44</v>
      </c>
      <c r="Q60" s="26">
        <f t="shared" si="5"/>
        <v>161071.58</v>
      </c>
      <c r="R60" s="26">
        <f t="shared" si="6"/>
        <v>288928.42000000004</v>
      </c>
      <c r="S60" s="28">
        <f t="shared" si="4"/>
        <v>288928.42000000004</v>
      </c>
    </row>
    <row r="61" spans="1:19" s="13" customFormat="1" ht="32.25" customHeight="1">
      <c r="A61" s="105" t="s">
        <v>105</v>
      </c>
      <c r="B61" s="105"/>
      <c r="C61" s="105"/>
      <c r="D61" s="22"/>
      <c r="E61" s="23" t="s">
        <v>15</v>
      </c>
      <c r="F61" s="24" t="s">
        <v>122</v>
      </c>
      <c r="G61" s="85" t="s">
        <v>100</v>
      </c>
      <c r="H61" s="85"/>
      <c r="I61" s="85" t="s">
        <v>123</v>
      </c>
      <c r="J61" s="85"/>
      <c r="K61" s="25" t="s">
        <v>108</v>
      </c>
      <c r="L61" s="26">
        <v>978800</v>
      </c>
      <c r="M61" s="26">
        <v>978800</v>
      </c>
      <c r="N61" s="26">
        <v>538852.44</v>
      </c>
      <c r="O61" s="27" t="s">
        <v>44</v>
      </c>
      <c r="P61" s="27" t="s">
        <v>44</v>
      </c>
      <c r="Q61" s="26">
        <f t="shared" si="5"/>
        <v>538852.44</v>
      </c>
      <c r="R61" s="26">
        <f t="shared" si="6"/>
        <v>439947.56000000006</v>
      </c>
      <c r="S61" s="28">
        <f t="shared" si="4"/>
        <v>439947.56000000006</v>
      </c>
    </row>
    <row r="62" spans="1:19" s="13" customFormat="1" ht="11.25" customHeight="1">
      <c r="A62" s="105" t="s">
        <v>124</v>
      </c>
      <c r="B62" s="105"/>
      <c r="C62" s="105"/>
      <c r="D62" s="22"/>
      <c r="E62" s="23" t="s">
        <v>15</v>
      </c>
      <c r="F62" s="24" t="s">
        <v>122</v>
      </c>
      <c r="G62" s="85" t="s">
        <v>100</v>
      </c>
      <c r="H62" s="85"/>
      <c r="I62" s="85" t="s">
        <v>123</v>
      </c>
      <c r="J62" s="85"/>
      <c r="K62" s="25" t="s">
        <v>125</v>
      </c>
      <c r="L62" s="26">
        <v>15000</v>
      </c>
      <c r="M62" s="26">
        <v>15000</v>
      </c>
      <c r="N62" s="26">
        <v>15000</v>
      </c>
      <c r="O62" s="27" t="s">
        <v>44</v>
      </c>
      <c r="P62" s="27" t="s">
        <v>44</v>
      </c>
      <c r="Q62" s="26">
        <f t="shared" si="5"/>
        <v>15000</v>
      </c>
      <c r="R62" s="26">
        <f t="shared" si="6"/>
        <v>0</v>
      </c>
      <c r="S62" s="28">
        <f t="shared" si="4"/>
        <v>0</v>
      </c>
    </row>
    <row r="63" spans="1:19" s="13" customFormat="1" ht="21.75" customHeight="1">
      <c r="A63" s="105" t="s">
        <v>126</v>
      </c>
      <c r="B63" s="105"/>
      <c r="C63" s="105"/>
      <c r="D63" s="22"/>
      <c r="E63" s="23" t="s">
        <v>15</v>
      </c>
      <c r="F63" s="24" t="s">
        <v>122</v>
      </c>
      <c r="G63" s="85" t="s">
        <v>127</v>
      </c>
      <c r="H63" s="85"/>
      <c r="I63" s="85" t="s">
        <v>128</v>
      </c>
      <c r="J63" s="85"/>
      <c r="K63" s="25" t="s">
        <v>111</v>
      </c>
      <c r="L63" s="26">
        <v>11028</v>
      </c>
      <c r="M63" s="26">
        <v>11028</v>
      </c>
      <c r="N63" s="26">
        <v>11028</v>
      </c>
      <c r="O63" s="27" t="s">
        <v>44</v>
      </c>
      <c r="P63" s="27" t="s">
        <v>44</v>
      </c>
      <c r="Q63" s="26">
        <f t="shared" si="5"/>
        <v>11028</v>
      </c>
      <c r="R63" s="26">
        <f t="shared" si="6"/>
        <v>0</v>
      </c>
      <c r="S63" s="28">
        <f t="shared" si="4"/>
        <v>0</v>
      </c>
    </row>
    <row r="64" spans="1:19" s="13" customFormat="1" ht="21.75" customHeight="1">
      <c r="A64" s="105" t="s">
        <v>129</v>
      </c>
      <c r="B64" s="105"/>
      <c r="C64" s="105"/>
      <c r="D64" s="22"/>
      <c r="E64" s="23" t="s">
        <v>15</v>
      </c>
      <c r="F64" s="24" t="s">
        <v>122</v>
      </c>
      <c r="G64" s="85" t="s">
        <v>127</v>
      </c>
      <c r="H64" s="85"/>
      <c r="I64" s="85" t="s">
        <v>128</v>
      </c>
      <c r="J64" s="85"/>
      <c r="K64" s="25" t="s">
        <v>108</v>
      </c>
      <c r="L64" s="26">
        <v>32172</v>
      </c>
      <c r="M64" s="26">
        <v>32172</v>
      </c>
      <c r="N64" s="27">
        <v>0</v>
      </c>
      <c r="O64" s="27" t="s">
        <v>44</v>
      </c>
      <c r="P64" s="27" t="s">
        <v>44</v>
      </c>
      <c r="Q64" s="26">
        <f t="shared" si="5"/>
        <v>0</v>
      </c>
      <c r="R64" s="26">
        <f t="shared" si="6"/>
        <v>32172</v>
      </c>
      <c r="S64" s="28">
        <f t="shared" si="4"/>
        <v>32172</v>
      </c>
    </row>
    <row r="65" spans="1:19" s="13" customFormat="1" ht="21.75" customHeight="1">
      <c r="A65" s="105" t="s">
        <v>129</v>
      </c>
      <c r="B65" s="105"/>
      <c r="C65" s="105"/>
      <c r="D65" s="22"/>
      <c r="E65" s="23" t="s">
        <v>15</v>
      </c>
      <c r="F65" s="24" t="s">
        <v>122</v>
      </c>
      <c r="G65" s="85" t="s">
        <v>130</v>
      </c>
      <c r="H65" s="85"/>
      <c r="I65" s="85" t="s">
        <v>131</v>
      </c>
      <c r="J65" s="85"/>
      <c r="K65" s="25" t="s">
        <v>108</v>
      </c>
      <c r="L65" s="26">
        <v>170000</v>
      </c>
      <c r="M65" s="26">
        <v>170000</v>
      </c>
      <c r="N65" s="26">
        <v>118297.37</v>
      </c>
      <c r="O65" s="27" t="s">
        <v>44</v>
      </c>
      <c r="P65" s="27" t="s">
        <v>44</v>
      </c>
      <c r="Q65" s="26">
        <f t="shared" si="5"/>
        <v>118297.37</v>
      </c>
      <c r="R65" s="26">
        <f t="shared" si="6"/>
        <v>51702.630000000005</v>
      </c>
      <c r="S65" s="28">
        <f t="shared" si="4"/>
        <v>51702.630000000005</v>
      </c>
    </row>
    <row r="66" spans="1:19" s="13" customFormat="1" ht="21.75" customHeight="1">
      <c r="A66" s="105" t="s">
        <v>132</v>
      </c>
      <c r="B66" s="105"/>
      <c r="C66" s="105"/>
      <c r="D66" s="22"/>
      <c r="E66" s="23" t="s">
        <v>15</v>
      </c>
      <c r="F66" s="24" t="s">
        <v>122</v>
      </c>
      <c r="G66" s="85" t="s">
        <v>130</v>
      </c>
      <c r="H66" s="85"/>
      <c r="I66" s="85" t="s">
        <v>131</v>
      </c>
      <c r="J66" s="85"/>
      <c r="K66" s="25" t="s">
        <v>133</v>
      </c>
      <c r="L66" s="26">
        <v>86500</v>
      </c>
      <c r="M66" s="26">
        <v>86500</v>
      </c>
      <c r="N66" s="26">
        <v>40196</v>
      </c>
      <c r="O66" s="27" t="s">
        <v>44</v>
      </c>
      <c r="P66" s="27" t="s">
        <v>44</v>
      </c>
      <c r="Q66" s="26">
        <f t="shared" si="5"/>
        <v>40196</v>
      </c>
      <c r="R66" s="26">
        <f t="shared" si="6"/>
        <v>46304</v>
      </c>
      <c r="S66" s="28">
        <f t="shared" si="4"/>
        <v>46304</v>
      </c>
    </row>
    <row r="67" spans="1:19" s="13" customFormat="1" ht="11.25" customHeight="1">
      <c r="A67" s="105" t="s">
        <v>134</v>
      </c>
      <c r="B67" s="105"/>
      <c r="C67" s="105"/>
      <c r="D67" s="22"/>
      <c r="E67" s="23" t="s">
        <v>15</v>
      </c>
      <c r="F67" s="24" t="s">
        <v>122</v>
      </c>
      <c r="G67" s="85" t="s">
        <v>130</v>
      </c>
      <c r="H67" s="85"/>
      <c r="I67" s="85" t="s">
        <v>131</v>
      </c>
      <c r="J67" s="85"/>
      <c r="K67" s="25" t="s">
        <v>135</v>
      </c>
      <c r="L67" s="26">
        <v>3000</v>
      </c>
      <c r="M67" s="26">
        <v>3000</v>
      </c>
      <c r="N67" s="30">
        <v>1710</v>
      </c>
      <c r="O67" s="27" t="s">
        <v>44</v>
      </c>
      <c r="P67" s="27" t="s">
        <v>44</v>
      </c>
      <c r="Q67" s="26">
        <f t="shared" si="5"/>
        <v>1710</v>
      </c>
      <c r="R67" s="26">
        <f t="shared" si="6"/>
        <v>1290</v>
      </c>
      <c r="S67" s="28">
        <f t="shared" si="4"/>
        <v>1290</v>
      </c>
    </row>
    <row r="68" spans="1:19" s="13" customFormat="1" ht="21.75" customHeight="1">
      <c r="A68" s="105" t="s">
        <v>98</v>
      </c>
      <c r="B68" s="105"/>
      <c r="C68" s="105"/>
      <c r="D68" s="22"/>
      <c r="E68" s="23" t="s">
        <v>15</v>
      </c>
      <c r="F68" s="24" t="s">
        <v>136</v>
      </c>
      <c r="G68" s="85" t="s">
        <v>137</v>
      </c>
      <c r="H68" s="85"/>
      <c r="I68" s="85" t="s">
        <v>138</v>
      </c>
      <c r="J68" s="85"/>
      <c r="K68" s="25" t="s">
        <v>102</v>
      </c>
      <c r="L68" s="26">
        <v>145314.9</v>
      </c>
      <c r="M68" s="26">
        <v>145314.9</v>
      </c>
      <c r="N68" s="26">
        <v>115414.54</v>
      </c>
      <c r="O68" s="27" t="s">
        <v>44</v>
      </c>
      <c r="P68" s="27" t="s">
        <v>44</v>
      </c>
      <c r="Q68" s="26">
        <f t="shared" si="5"/>
        <v>115414.54</v>
      </c>
      <c r="R68" s="26">
        <f t="shared" si="6"/>
        <v>29900.36</v>
      </c>
      <c r="S68" s="28">
        <f t="shared" si="4"/>
        <v>29900.36</v>
      </c>
    </row>
    <row r="69" spans="1:19" s="13" customFormat="1" ht="63.75" customHeight="1">
      <c r="A69" s="105" t="s">
        <v>103</v>
      </c>
      <c r="B69" s="105"/>
      <c r="C69" s="105"/>
      <c r="D69" s="22"/>
      <c r="E69" s="23" t="s">
        <v>15</v>
      </c>
      <c r="F69" s="24" t="s">
        <v>136</v>
      </c>
      <c r="G69" s="85" t="s">
        <v>137</v>
      </c>
      <c r="H69" s="85"/>
      <c r="I69" s="85" t="s">
        <v>138</v>
      </c>
      <c r="J69" s="85"/>
      <c r="K69" s="25" t="s">
        <v>104</v>
      </c>
      <c r="L69" s="26">
        <v>43885.1</v>
      </c>
      <c r="M69" s="26">
        <v>43885.1</v>
      </c>
      <c r="N69" s="26">
        <v>31785.46</v>
      </c>
      <c r="O69" s="27" t="s">
        <v>44</v>
      </c>
      <c r="P69" s="27" t="s">
        <v>44</v>
      </c>
      <c r="Q69" s="26">
        <f t="shared" si="5"/>
        <v>31785.46</v>
      </c>
      <c r="R69" s="26">
        <f t="shared" si="6"/>
        <v>12099.64</v>
      </c>
      <c r="S69" s="28">
        <f t="shared" si="4"/>
        <v>12099.64</v>
      </c>
    </row>
    <row r="70" spans="1:19" s="13" customFormat="1" ht="21.75" customHeight="1">
      <c r="A70" s="105" t="s">
        <v>98</v>
      </c>
      <c r="B70" s="105"/>
      <c r="C70" s="105"/>
      <c r="D70" s="22"/>
      <c r="E70" s="23" t="s">
        <v>15</v>
      </c>
      <c r="F70" s="24" t="s">
        <v>139</v>
      </c>
      <c r="G70" s="85" t="s">
        <v>137</v>
      </c>
      <c r="H70" s="85"/>
      <c r="I70" s="85" t="s">
        <v>140</v>
      </c>
      <c r="J70" s="85"/>
      <c r="K70" s="25" t="s">
        <v>102</v>
      </c>
      <c r="L70" s="26">
        <v>39639.8</v>
      </c>
      <c r="M70" s="26">
        <v>39639.8</v>
      </c>
      <c r="N70" s="26">
        <v>15000</v>
      </c>
      <c r="O70" s="27" t="s">
        <v>44</v>
      </c>
      <c r="P70" s="27" t="s">
        <v>44</v>
      </c>
      <c r="Q70" s="26">
        <f t="shared" si="5"/>
        <v>15000</v>
      </c>
      <c r="R70" s="26">
        <f t="shared" si="6"/>
        <v>24639.800000000003</v>
      </c>
      <c r="S70" s="28">
        <f t="shared" si="4"/>
        <v>24639.800000000003</v>
      </c>
    </row>
    <row r="71" spans="1:19" s="13" customFormat="1" ht="63.75" customHeight="1">
      <c r="A71" s="105" t="s">
        <v>103</v>
      </c>
      <c r="B71" s="105"/>
      <c r="C71" s="105"/>
      <c r="D71" s="22"/>
      <c r="E71" s="23" t="s">
        <v>15</v>
      </c>
      <c r="F71" s="24" t="s">
        <v>139</v>
      </c>
      <c r="G71" s="85" t="s">
        <v>137</v>
      </c>
      <c r="H71" s="85"/>
      <c r="I71" s="85" t="s">
        <v>140</v>
      </c>
      <c r="J71" s="85"/>
      <c r="K71" s="25" t="s">
        <v>104</v>
      </c>
      <c r="L71" s="26">
        <v>11971.2</v>
      </c>
      <c r="M71" s="26">
        <v>11971.2</v>
      </c>
      <c r="N71" s="27">
        <v>0</v>
      </c>
      <c r="O71" s="27" t="s">
        <v>44</v>
      </c>
      <c r="P71" s="27" t="s">
        <v>44</v>
      </c>
      <c r="Q71" s="26">
        <f t="shared" si="5"/>
        <v>0</v>
      </c>
      <c r="R71" s="26">
        <f t="shared" si="6"/>
        <v>11971.2</v>
      </c>
      <c r="S71" s="28">
        <f t="shared" si="4"/>
        <v>11971.2</v>
      </c>
    </row>
    <row r="72" spans="1:19" s="13" customFormat="1" ht="21.75" customHeight="1">
      <c r="A72" s="105" t="s">
        <v>129</v>
      </c>
      <c r="B72" s="105"/>
      <c r="C72" s="105"/>
      <c r="D72" s="22"/>
      <c r="E72" s="23" t="s">
        <v>15</v>
      </c>
      <c r="F72" s="24" t="s">
        <v>141</v>
      </c>
      <c r="G72" s="85" t="s">
        <v>142</v>
      </c>
      <c r="H72" s="85"/>
      <c r="I72" s="85" t="s">
        <v>143</v>
      </c>
      <c r="J72" s="85"/>
      <c r="K72" s="25" t="s">
        <v>108</v>
      </c>
      <c r="L72" s="26">
        <v>13000</v>
      </c>
      <c r="M72" s="26">
        <v>13000</v>
      </c>
      <c r="N72" s="27">
        <v>0</v>
      </c>
      <c r="O72" s="27" t="s">
        <v>44</v>
      </c>
      <c r="P72" s="27" t="s">
        <v>44</v>
      </c>
      <c r="Q72" s="26">
        <f t="shared" si="5"/>
        <v>0</v>
      </c>
      <c r="R72" s="26">
        <f t="shared" si="6"/>
        <v>13000</v>
      </c>
      <c r="S72" s="28">
        <f t="shared" si="4"/>
        <v>13000</v>
      </c>
    </row>
    <row r="73" spans="1:19" s="13" customFormat="1" ht="32.25" customHeight="1">
      <c r="A73" s="105" t="s">
        <v>105</v>
      </c>
      <c r="B73" s="105"/>
      <c r="C73" s="105"/>
      <c r="D73" s="22"/>
      <c r="E73" s="23" t="s">
        <v>15</v>
      </c>
      <c r="F73" s="24" t="s">
        <v>144</v>
      </c>
      <c r="G73" s="85" t="s">
        <v>145</v>
      </c>
      <c r="H73" s="85"/>
      <c r="I73" s="85" t="s">
        <v>146</v>
      </c>
      <c r="J73" s="85"/>
      <c r="K73" s="25" t="s">
        <v>108</v>
      </c>
      <c r="L73" s="26">
        <v>41200</v>
      </c>
      <c r="M73" s="26">
        <v>41200</v>
      </c>
      <c r="N73" s="27">
        <v>1063.98</v>
      </c>
      <c r="O73" s="27" t="s">
        <v>44</v>
      </c>
      <c r="P73" s="27" t="s">
        <v>44</v>
      </c>
      <c r="Q73" s="26">
        <f t="shared" si="5"/>
        <v>1063.98</v>
      </c>
      <c r="R73" s="26">
        <f t="shared" si="6"/>
        <v>40136.02</v>
      </c>
      <c r="S73" s="28">
        <f t="shared" si="4"/>
        <v>40136.02</v>
      </c>
    </row>
    <row r="74" spans="1:19" s="13" customFormat="1" ht="21.75" customHeight="1">
      <c r="A74" s="105" t="s">
        <v>129</v>
      </c>
      <c r="B74" s="105"/>
      <c r="C74" s="105"/>
      <c r="D74" s="22"/>
      <c r="E74" s="23" t="s">
        <v>15</v>
      </c>
      <c r="F74" s="24" t="s">
        <v>144</v>
      </c>
      <c r="G74" s="85" t="s">
        <v>147</v>
      </c>
      <c r="H74" s="85"/>
      <c r="I74" s="85" t="s">
        <v>148</v>
      </c>
      <c r="J74" s="85"/>
      <c r="K74" s="25" t="s">
        <v>108</v>
      </c>
      <c r="L74" s="26">
        <v>10000</v>
      </c>
      <c r="M74" s="26">
        <v>10000</v>
      </c>
      <c r="N74" s="27">
        <v>0</v>
      </c>
      <c r="O74" s="27" t="s">
        <v>44</v>
      </c>
      <c r="P74" s="27" t="s">
        <v>44</v>
      </c>
      <c r="Q74" s="26">
        <f t="shared" si="5"/>
        <v>0</v>
      </c>
      <c r="R74" s="26">
        <f t="shared" si="6"/>
        <v>10000</v>
      </c>
      <c r="S74" s="28">
        <f t="shared" si="4"/>
        <v>10000</v>
      </c>
    </row>
    <row r="75" spans="1:19" s="13" customFormat="1" ht="42.75" customHeight="1">
      <c r="A75" s="105" t="s">
        <v>149</v>
      </c>
      <c r="B75" s="105"/>
      <c r="C75" s="105"/>
      <c r="D75" s="22"/>
      <c r="E75" s="23" t="s">
        <v>15</v>
      </c>
      <c r="F75" s="24" t="s">
        <v>150</v>
      </c>
      <c r="G75" s="85" t="s">
        <v>151</v>
      </c>
      <c r="H75" s="85"/>
      <c r="I75" s="85" t="s">
        <v>152</v>
      </c>
      <c r="J75" s="85"/>
      <c r="K75" s="25" t="s">
        <v>153</v>
      </c>
      <c r="L75" s="26">
        <v>890000</v>
      </c>
      <c r="M75" s="26">
        <v>890000</v>
      </c>
      <c r="N75" s="27">
        <v>0</v>
      </c>
      <c r="O75" s="27" t="s">
        <v>44</v>
      </c>
      <c r="P75" s="27" t="s">
        <v>44</v>
      </c>
      <c r="Q75" s="26">
        <f t="shared" si="5"/>
        <v>0</v>
      </c>
      <c r="R75" s="26">
        <f t="shared" si="6"/>
        <v>890000</v>
      </c>
      <c r="S75" s="28">
        <f t="shared" si="4"/>
        <v>890000</v>
      </c>
    </row>
    <row r="76" spans="1:19" s="13" customFormat="1" ht="42.75" customHeight="1">
      <c r="A76" s="105" t="s">
        <v>149</v>
      </c>
      <c r="B76" s="105"/>
      <c r="C76" s="105"/>
      <c r="D76" s="22"/>
      <c r="E76" s="23" t="s">
        <v>15</v>
      </c>
      <c r="F76" s="24" t="s">
        <v>150</v>
      </c>
      <c r="G76" s="85" t="s">
        <v>151</v>
      </c>
      <c r="H76" s="85"/>
      <c r="I76" s="85" t="s">
        <v>154</v>
      </c>
      <c r="J76" s="85"/>
      <c r="K76" s="25" t="s">
        <v>153</v>
      </c>
      <c r="L76" s="26">
        <v>100000</v>
      </c>
      <c r="M76" s="26">
        <v>100000</v>
      </c>
      <c r="N76" s="27">
        <v>0</v>
      </c>
      <c r="O76" s="27" t="s">
        <v>44</v>
      </c>
      <c r="P76" s="27" t="s">
        <v>44</v>
      </c>
      <c r="Q76" s="26">
        <f t="shared" si="5"/>
        <v>0</v>
      </c>
      <c r="R76" s="26">
        <f t="shared" si="6"/>
        <v>100000</v>
      </c>
      <c r="S76" s="28">
        <f t="shared" si="4"/>
        <v>100000</v>
      </c>
    </row>
    <row r="77" spans="1:19" s="13" customFormat="1" ht="32.25" customHeight="1">
      <c r="A77" s="105" t="s">
        <v>105</v>
      </c>
      <c r="B77" s="105"/>
      <c r="C77" s="105"/>
      <c r="D77" s="22"/>
      <c r="E77" s="23" t="s">
        <v>15</v>
      </c>
      <c r="F77" s="24" t="s">
        <v>155</v>
      </c>
      <c r="G77" s="85" t="s">
        <v>156</v>
      </c>
      <c r="H77" s="85"/>
      <c r="I77" s="85" t="s">
        <v>157</v>
      </c>
      <c r="J77" s="85"/>
      <c r="K77" s="25" t="s">
        <v>108</v>
      </c>
      <c r="L77" s="26">
        <v>243400</v>
      </c>
      <c r="M77" s="26">
        <v>243400</v>
      </c>
      <c r="N77" s="26">
        <v>143704</v>
      </c>
      <c r="O77" s="27" t="s">
        <v>44</v>
      </c>
      <c r="P77" s="27" t="s">
        <v>44</v>
      </c>
      <c r="Q77" s="26">
        <f>N77</f>
        <v>143704</v>
      </c>
      <c r="R77" s="26">
        <f t="shared" si="6"/>
        <v>99696</v>
      </c>
      <c r="S77" s="28">
        <f t="shared" si="4"/>
        <v>99696</v>
      </c>
    </row>
    <row r="78" spans="1:19" s="13" customFormat="1" ht="11.25" customHeight="1">
      <c r="A78" s="105" t="s">
        <v>112</v>
      </c>
      <c r="B78" s="105"/>
      <c r="C78" s="105"/>
      <c r="D78" s="22"/>
      <c r="E78" s="23" t="s">
        <v>15</v>
      </c>
      <c r="F78" s="24" t="s">
        <v>155</v>
      </c>
      <c r="G78" s="85" t="s">
        <v>114</v>
      </c>
      <c r="H78" s="85"/>
      <c r="I78" s="85" t="s">
        <v>158</v>
      </c>
      <c r="J78" s="85"/>
      <c r="K78" s="25" t="s">
        <v>116</v>
      </c>
      <c r="L78" s="26">
        <v>1334600</v>
      </c>
      <c r="M78" s="26">
        <v>1334600</v>
      </c>
      <c r="N78" s="26">
        <v>53820.67</v>
      </c>
      <c r="O78" s="27" t="s">
        <v>44</v>
      </c>
      <c r="P78" s="27" t="s">
        <v>44</v>
      </c>
      <c r="Q78" s="26">
        <f aca="true" t="shared" si="7" ref="Q78:Q102">N78</f>
        <v>53820.67</v>
      </c>
      <c r="R78" s="26">
        <f t="shared" si="6"/>
        <v>1280779.33</v>
      </c>
      <c r="S78" s="28">
        <f t="shared" si="4"/>
        <v>1280779.33</v>
      </c>
    </row>
    <row r="79" spans="1:19" s="13" customFormat="1" ht="32.25" customHeight="1">
      <c r="A79" s="105" t="s">
        <v>159</v>
      </c>
      <c r="B79" s="105"/>
      <c r="C79" s="105"/>
      <c r="D79" s="22"/>
      <c r="E79" s="23" t="s">
        <v>15</v>
      </c>
      <c r="F79" s="24" t="s">
        <v>160</v>
      </c>
      <c r="G79" s="85" t="s">
        <v>100</v>
      </c>
      <c r="H79" s="85"/>
      <c r="I79" s="85" t="s">
        <v>123</v>
      </c>
      <c r="J79" s="85"/>
      <c r="K79" s="25" t="s">
        <v>161</v>
      </c>
      <c r="L79" s="26">
        <v>523590</v>
      </c>
      <c r="M79" s="26">
        <v>523590</v>
      </c>
      <c r="N79" s="26">
        <v>282699.3</v>
      </c>
      <c r="O79" s="27" t="s">
        <v>44</v>
      </c>
      <c r="P79" s="27" t="s">
        <v>44</v>
      </c>
      <c r="Q79" s="26">
        <f t="shared" si="7"/>
        <v>282699.3</v>
      </c>
      <c r="R79" s="26">
        <f t="shared" si="6"/>
        <v>240890.7</v>
      </c>
      <c r="S79" s="28">
        <f t="shared" si="4"/>
        <v>240890.7</v>
      </c>
    </row>
    <row r="80" spans="1:19" s="13" customFormat="1" ht="32.25" customHeight="1">
      <c r="A80" s="105" t="s">
        <v>105</v>
      </c>
      <c r="B80" s="105"/>
      <c r="C80" s="105"/>
      <c r="D80" s="22"/>
      <c r="E80" s="23" t="s">
        <v>15</v>
      </c>
      <c r="F80" s="24" t="s">
        <v>162</v>
      </c>
      <c r="G80" s="85" t="s">
        <v>130</v>
      </c>
      <c r="H80" s="85"/>
      <c r="I80" s="85" t="s">
        <v>131</v>
      </c>
      <c r="J80" s="85"/>
      <c r="K80" s="25" t="s">
        <v>108</v>
      </c>
      <c r="L80" s="26">
        <v>25000</v>
      </c>
      <c r="M80" s="26">
        <v>25000</v>
      </c>
      <c r="N80" s="27">
        <v>0</v>
      </c>
      <c r="O80" s="27" t="s">
        <v>44</v>
      </c>
      <c r="P80" s="27" t="s">
        <v>44</v>
      </c>
      <c r="Q80" s="26">
        <f t="shared" si="7"/>
        <v>0</v>
      </c>
      <c r="R80" s="26">
        <f t="shared" si="6"/>
        <v>25000</v>
      </c>
      <c r="S80" s="28">
        <f t="shared" si="4"/>
        <v>25000</v>
      </c>
    </row>
    <row r="81" spans="1:19" s="13" customFormat="1" ht="32.25" customHeight="1">
      <c r="A81" s="105" t="s">
        <v>105</v>
      </c>
      <c r="B81" s="105"/>
      <c r="C81" s="105"/>
      <c r="D81" s="22"/>
      <c r="E81" s="23" t="s">
        <v>15</v>
      </c>
      <c r="F81" s="24" t="s">
        <v>163</v>
      </c>
      <c r="G81" s="85" t="s">
        <v>130</v>
      </c>
      <c r="H81" s="85"/>
      <c r="I81" s="85" t="s">
        <v>164</v>
      </c>
      <c r="J81" s="85"/>
      <c r="K81" s="25" t="s">
        <v>108</v>
      </c>
      <c r="L81" s="26">
        <v>340500</v>
      </c>
      <c r="M81" s="26">
        <v>340500</v>
      </c>
      <c r="N81" s="26">
        <v>125009.89</v>
      </c>
      <c r="O81" s="27" t="s">
        <v>44</v>
      </c>
      <c r="P81" s="27" t="s">
        <v>44</v>
      </c>
      <c r="Q81" s="26">
        <f t="shared" si="7"/>
        <v>125009.89</v>
      </c>
      <c r="R81" s="26">
        <f t="shared" si="6"/>
        <v>215490.11</v>
      </c>
      <c r="S81" s="28">
        <f t="shared" si="4"/>
        <v>215490.11</v>
      </c>
    </row>
    <row r="82" spans="1:19" s="13" customFormat="1" ht="66" customHeight="1">
      <c r="A82" s="105" t="s">
        <v>165</v>
      </c>
      <c r="B82" s="105"/>
      <c r="C82" s="105"/>
      <c r="D82" s="22"/>
      <c r="E82" s="23" t="s">
        <v>15</v>
      </c>
      <c r="F82" s="24" t="s">
        <v>166</v>
      </c>
      <c r="G82" s="85" t="s">
        <v>167</v>
      </c>
      <c r="H82" s="85"/>
      <c r="I82" s="85" t="s">
        <v>164</v>
      </c>
      <c r="J82" s="85"/>
      <c r="K82" s="25" t="s">
        <v>168</v>
      </c>
      <c r="L82" s="26">
        <v>1427988.3</v>
      </c>
      <c r="M82" s="26">
        <v>1427988.3</v>
      </c>
      <c r="N82" s="26">
        <v>745558.44</v>
      </c>
      <c r="O82" s="27" t="s">
        <v>44</v>
      </c>
      <c r="P82" s="27" t="s">
        <v>44</v>
      </c>
      <c r="Q82" s="26">
        <f t="shared" si="7"/>
        <v>745558.44</v>
      </c>
      <c r="R82" s="26">
        <f t="shared" si="6"/>
        <v>682429.8600000001</v>
      </c>
      <c r="S82" s="28">
        <f t="shared" si="4"/>
        <v>682429.8600000001</v>
      </c>
    </row>
    <row r="83" spans="1:19" s="13" customFormat="1" ht="21.75" customHeight="1">
      <c r="A83" s="105" t="s">
        <v>129</v>
      </c>
      <c r="B83" s="105"/>
      <c r="C83" s="105"/>
      <c r="D83" s="22"/>
      <c r="E83" s="23" t="s">
        <v>15</v>
      </c>
      <c r="F83" s="24" t="s">
        <v>166</v>
      </c>
      <c r="G83" s="85" t="s">
        <v>169</v>
      </c>
      <c r="H83" s="85"/>
      <c r="I83" s="85" t="s">
        <v>164</v>
      </c>
      <c r="J83" s="85"/>
      <c r="K83" s="25" t="s">
        <v>108</v>
      </c>
      <c r="L83" s="26">
        <v>315000</v>
      </c>
      <c r="M83" s="26">
        <v>315000</v>
      </c>
      <c r="N83" s="27">
        <v>0</v>
      </c>
      <c r="O83" s="27" t="s">
        <v>44</v>
      </c>
      <c r="P83" s="27" t="s">
        <v>44</v>
      </c>
      <c r="Q83" s="26">
        <f t="shared" si="7"/>
        <v>0</v>
      </c>
      <c r="R83" s="26">
        <f t="shared" si="6"/>
        <v>315000</v>
      </c>
      <c r="S83" s="28">
        <f t="shared" si="4"/>
        <v>315000</v>
      </c>
    </row>
    <row r="84" spans="1:19" s="13" customFormat="1" ht="21.75" customHeight="1">
      <c r="A84" s="105" t="s">
        <v>129</v>
      </c>
      <c r="B84" s="105"/>
      <c r="C84" s="105"/>
      <c r="D84" s="22"/>
      <c r="E84" s="23" t="s">
        <v>15</v>
      </c>
      <c r="F84" s="24" t="s">
        <v>166</v>
      </c>
      <c r="G84" s="85" t="s">
        <v>170</v>
      </c>
      <c r="H84" s="85"/>
      <c r="I84" s="85" t="s">
        <v>164</v>
      </c>
      <c r="J84" s="85"/>
      <c r="K84" s="25" t="s">
        <v>108</v>
      </c>
      <c r="L84" s="26">
        <v>500000</v>
      </c>
      <c r="M84" s="26">
        <v>500000</v>
      </c>
      <c r="N84" s="27">
        <v>0</v>
      </c>
      <c r="O84" s="27" t="s">
        <v>44</v>
      </c>
      <c r="P84" s="27" t="s">
        <v>44</v>
      </c>
      <c r="Q84" s="26">
        <f t="shared" si="7"/>
        <v>0</v>
      </c>
      <c r="R84" s="26">
        <f t="shared" si="6"/>
        <v>500000</v>
      </c>
      <c r="S84" s="28">
        <f t="shared" si="4"/>
        <v>500000</v>
      </c>
    </row>
    <row r="85" spans="1:19" s="13" customFormat="1" ht="21.75" customHeight="1">
      <c r="A85" s="105" t="s">
        <v>129</v>
      </c>
      <c r="B85" s="105"/>
      <c r="C85" s="105"/>
      <c r="D85" s="22"/>
      <c r="E85" s="23" t="s">
        <v>15</v>
      </c>
      <c r="F85" s="24" t="s">
        <v>171</v>
      </c>
      <c r="G85" s="85" t="s">
        <v>151</v>
      </c>
      <c r="H85" s="85"/>
      <c r="I85" s="85" t="s">
        <v>164</v>
      </c>
      <c r="J85" s="85"/>
      <c r="K85" s="25" t="s">
        <v>108</v>
      </c>
      <c r="L85" s="26">
        <v>3376429</v>
      </c>
      <c r="M85" s="26">
        <v>3376429</v>
      </c>
      <c r="N85" s="26">
        <v>1643195.72</v>
      </c>
      <c r="O85" s="27" t="s">
        <v>44</v>
      </c>
      <c r="P85" s="27" t="s">
        <v>44</v>
      </c>
      <c r="Q85" s="26">
        <f t="shared" si="7"/>
        <v>1643195.72</v>
      </c>
      <c r="R85" s="26">
        <f t="shared" si="6"/>
        <v>1733233.28</v>
      </c>
      <c r="S85" s="28">
        <f t="shared" si="4"/>
        <v>1733233.28</v>
      </c>
    </row>
    <row r="86" spans="1:19" s="13" customFormat="1" ht="42.75" customHeight="1">
      <c r="A86" s="105" t="s">
        <v>149</v>
      </c>
      <c r="B86" s="105"/>
      <c r="C86" s="105"/>
      <c r="D86" s="22"/>
      <c r="E86" s="23" t="s">
        <v>15</v>
      </c>
      <c r="F86" s="24" t="s">
        <v>171</v>
      </c>
      <c r="G86" s="85" t="s">
        <v>151</v>
      </c>
      <c r="H86" s="85"/>
      <c r="I86" s="85" t="s">
        <v>164</v>
      </c>
      <c r="J86" s="85"/>
      <c r="K86" s="25" t="s">
        <v>153</v>
      </c>
      <c r="L86" s="26">
        <v>2470392</v>
      </c>
      <c r="M86" s="26">
        <v>2470392</v>
      </c>
      <c r="N86" s="27">
        <v>0</v>
      </c>
      <c r="O86" s="27" t="s">
        <v>44</v>
      </c>
      <c r="P86" s="27" t="s">
        <v>44</v>
      </c>
      <c r="Q86" s="26">
        <f t="shared" si="7"/>
        <v>0</v>
      </c>
      <c r="R86" s="26">
        <f t="shared" si="6"/>
        <v>2470392</v>
      </c>
      <c r="S86" s="28">
        <f t="shared" si="4"/>
        <v>2470392</v>
      </c>
    </row>
    <row r="87" spans="1:19" s="13" customFormat="1" ht="24" customHeight="1">
      <c r="A87" s="105" t="s">
        <v>172</v>
      </c>
      <c r="B87" s="105"/>
      <c r="C87" s="105"/>
      <c r="D87" s="124"/>
      <c r="E87" s="23" t="s">
        <v>15</v>
      </c>
      <c r="F87" s="24" t="s">
        <v>173</v>
      </c>
      <c r="G87" s="85" t="s">
        <v>174</v>
      </c>
      <c r="H87" s="85"/>
      <c r="I87" s="85" t="s">
        <v>175</v>
      </c>
      <c r="J87" s="85"/>
      <c r="K87" s="25" t="s">
        <v>176</v>
      </c>
      <c r="L87" s="26">
        <v>4049500</v>
      </c>
      <c r="M87" s="26">
        <v>4049500</v>
      </c>
      <c r="N87" s="26">
        <v>2290313.06</v>
      </c>
      <c r="O87" s="27" t="s">
        <v>44</v>
      </c>
      <c r="P87" s="27" t="s">
        <v>44</v>
      </c>
      <c r="Q87" s="26">
        <f t="shared" si="7"/>
        <v>2290313.06</v>
      </c>
      <c r="R87" s="26">
        <f t="shared" si="6"/>
        <v>1759186.94</v>
      </c>
      <c r="S87" s="28">
        <f t="shared" si="4"/>
        <v>1759186.94</v>
      </c>
    </row>
    <row r="88" spans="1:19" s="13" customFormat="1" ht="21.75" customHeight="1">
      <c r="A88" s="105" t="s">
        <v>172</v>
      </c>
      <c r="B88" s="105"/>
      <c r="C88" s="105"/>
      <c r="D88" s="124"/>
      <c r="E88" s="23" t="s">
        <v>15</v>
      </c>
      <c r="F88" s="24" t="s">
        <v>173</v>
      </c>
      <c r="G88" s="85" t="s">
        <v>174</v>
      </c>
      <c r="H88" s="85"/>
      <c r="I88" s="116" t="s">
        <v>211</v>
      </c>
      <c r="J88" s="85"/>
      <c r="K88" s="25" t="s">
        <v>176</v>
      </c>
      <c r="L88" s="26">
        <v>237268.99</v>
      </c>
      <c r="M88" s="26">
        <v>237268.99</v>
      </c>
      <c r="N88" s="26">
        <v>237268.99</v>
      </c>
      <c r="O88" s="27"/>
      <c r="P88" s="27"/>
      <c r="Q88" s="26">
        <f t="shared" si="7"/>
        <v>237268.99</v>
      </c>
      <c r="R88" s="26">
        <f t="shared" si="6"/>
        <v>0</v>
      </c>
      <c r="S88" s="28">
        <f t="shared" si="4"/>
        <v>0</v>
      </c>
    </row>
    <row r="89" spans="1:19" s="13" customFormat="1" ht="21.75" customHeight="1">
      <c r="A89" s="105" t="s">
        <v>177</v>
      </c>
      <c r="B89" s="105"/>
      <c r="C89" s="105"/>
      <c r="D89" s="22"/>
      <c r="E89" s="23" t="s">
        <v>15</v>
      </c>
      <c r="F89" s="24" t="s">
        <v>173</v>
      </c>
      <c r="G89" s="85" t="s">
        <v>174</v>
      </c>
      <c r="H89" s="85"/>
      <c r="I89" s="85" t="s">
        <v>175</v>
      </c>
      <c r="J89" s="85"/>
      <c r="K89" s="25" t="s">
        <v>178</v>
      </c>
      <c r="L89" s="26">
        <v>92000</v>
      </c>
      <c r="M89" s="26">
        <v>92000</v>
      </c>
      <c r="N89" s="26">
        <v>63536</v>
      </c>
      <c r="O89" s="27" t="s">
        <v>44</v>
      </c>
      <c r="P89" s="27" t="s">
        <v>44</v>
      </c>
      <c r="Q89" s="26">
        <f t="shared" si="7"/>
        <v>63536</v>
      </c>
      <c r="R89" s="26">
        <f t="shared" si="6"/>
        <v>28464</v>
      </c>
      <c r="S89" s="28">
        <f t="shared" si="4"/>
        <v>28464</v>
      </c>
    </row>
    <row r="90" spans="1:19" s="13" customFormat="1" ht="53.25" customHeight="1">
      <c r="A90" s="105" t="s">
        <v>179</v>
      </c>
      <c r="B90" s="105"/>
      <c r="C90" s="105"/>
      <c r="D90" s="22"/>
      <c r="E90" s="23" t="s">
        <v>15</v>
      </c>
      <c r="F90" s="24" t="s">
        <v>173</v>
      </c>
      <c r="G90" s="85" t="s">
        <v>174</v>
      </c>
      <c r="H90" s="85"/>
      <c r="I90" s="85" t="s">
        <v>175</v>
      </c>
      <c r="J90" s="85"/>
      <c r="K90" s="25" t="s">
        <v>180</v>
      </c>
      <c r="L90" s="26">
        <v>1189200</v>
      </c>
      <c r="M90" s="26">
        <v>1189200</v>
      </c>
      <c r="N90" s="26">
        <v>626416.61</v>
      </c>
      <c r="O90" s="27" t="s">
        <v>44</v>
      </c>
      <c r="P90" s="27" t="s">
        <v>44</v>
      </c>
      <c r="Q90" s="26">
        <f t="shared" si="7"/>
        <v>626416.61</v>
      </c>
      <c r="R90" s="26">
        <f t="shared" si="6"/>
        <v>562783.39</v>
      </c>
      <c r="S90" s="28">
        <f t="shared" si="4"/>
        <v>562783.39</v>
      </c>
    </row>
    <row r="91" spans="1:19" s="13" customFormat="1" ht="53.25" customHeight="1">
      <c r="A91" s="105" t="s">
        <v>179</v>
      </c>
      <c r="B91" s="105"/>
      <c r="C91" s="105"/>
      <c r="D91" s="22"/>
      <c r="E91" s="23" t="s">
        <v>15</v>
      </c>
      <c r="F91" s="24" t="s">
        <v>173</v>
      </c>
      <c r="G91" s="85" t="s">
        <v>174</v>
      </c>
      <c r="H91" s="85"/>
      <c r="I91" s="116" t="s">
        <v>211</v>
      </c>
      <c r="J91" s="85"/>
      <c r="K91" s="25" t="s">
        <v>180</v>
      </c>
      <c r="L91" s="26">
        <v>71655.23</v>
      </c>
      <c r="M91" s="26">
        <v>71655.23</v>
      </c>
      <c r="N91" s="26">
        <v>0</v>
      </c>
      <c r="O91" s="27"/>
      <c r="P91" s="27"/>
      <c r="Q91" s="26">
        <f t="shared" si="7"/>
        <v>0</v>
      </c>
      <c r="R91" s="26">
        <f t="shared" si="6"/>
        <v>71655.23</v>
      </c>
      <c r="S91" s="28">
        <f t="shared" si="4"/>
        <v>71655.23</v>
      </c>
    </row>
    <row r="92" spans="1:19" s="13" customFormat="1" ht="32.25" customHeight="1">
      <c r="A92" s="105" t="s">
        <v>159</v>
      </c>
      <c r="B92" s="105"/>
      <c r="C92" s="105"/>
      <c r="D92" s="22"/>
      <c r="E92" s="23" t="s">
        <v>15</v>
      </c>
      <c r="F92" s="24" t="s">
        <v>173</v>
      </c>
      <c r="G92" s="85" t="s">
        <v>174</v>
      </c>
      <c r="H92" s="85"/>
      <c r="I92" s="85" t="s">
        <v>175</v>
      </c>
      <c r="J92" s="85"/>
      <c r="K92" s="25" t="s">
        <v>161</v>
      </c>
      <c r="L92" s="26">
        <v>42000</v>
      </c>
      <c r="M92" s="26">
        <v>42000</v>
      </c>
      <c r="N92" s="26">
        <v>25226.11</v>
      </c>
      <c r="O92" s="27" t="s">
        <v>44</v>
      </c>
      <c r="P92" s="27" t="s">
        <v>44</v>
      </c>
      <c r="Q92" s="26">
        <f t="shared" si="7"/>
        <v>25226.11</v>
      </c>
      <c r="R92" s="26">
        <f t="shared" si="6"/>
        <v>16773.89</v>
      </c>
      <c r="S92" s="28">
        <f t="shared" si="4"/>
        <v>16773.89</v>
      </c>
    </row>
    <row r="93" spans="1:19" s="13" customFormat="1" ht="21.75" customHeight="1">
      <c r="A93" s="105" t="s">
        <v>129</v>
      </c>
      <c r="B93" s="105"/>
      <c r="C93" s="105"/>
      <c r="D93" s="22"/>
      <c r="E93" s="23" t="s">
        <v>15</v>
      </c>
      <c r="F93" s="24" t="s">
        <v>173</v>
      </c>
      <c r="G93" s="85" t="s">
        <v>174</v>
      </c>
      <c r="H93" s="85"/>
      <c r="I93" s="85" t="s">
        <v>175</v>
      </c>
      <c r="J93" s="85"/>
      <c r="K93" s="25" t="s">
        <v>108</v>
      </c>
      <c r="L93" s="26">
        <v>1477500</v>
      </c>
      <c r="M93" s="26">
        <v>1477500</v>
      </c>
      <c r="N93" s="26">
        <v>779789.94</v>
      </c>
      <c r="O93" s="27" t="s">
        <v>44</v>
      </c>
      <c r="P93" s="27" t="s">
        <v>44</v>
      </c>
      <c r="Q93" s="26">
        <f t="shared" si="7"/>
        <v>779789.94</v>
      </c>
      <c r="R93" s="26">
        <f t="shared" si="6"/>
        <v>697710.06</v>
      </c>
      <c r="S93" s="28">
        <f t="shared" si="4"/>
        <v>697710.06</v>
      </c>
    </row>
    <row r="94" spans="1:19" s="13" customFormat="1" ht="21.75" customHeight="1">
      <c r="A94" s="105" t="s">
        <v>132</v>
      </c>
      <c r="B94" s="105"/>
      <c r="C94" s="105"/>
      <c r="D94" s="22"/>
      <c r="E94" s="23" t="s">
        <v>15</v>
      </c>
      <c r="F94" s="24" t="s">
        <v>173</v>
      </c>
      <c r="G94" s="85" t="s">
        <v>174</v>
      </c>
      <c r="H94" s="85"/>
      <c r="I94" s="85" t="s">
        <v>175</v>
      </c>
      <c r="J94" s="85"/>
      <c r="K94" s="25" t="s">
        <v>133</v>
      </c>
      <c r="L94" s="26">
        <v>367300</v>
      </c>
      <c r="M94" s="26">
        <v>367300</v>
      </c>
      <c r="N94" s="26">
        <v>172854</v>
      </c>
      <c r="O94" s="27" t="s">
        <v>44</v>
      </c>
      <c r="P94" s="27" t="s">
        <v>44</v>
      </c>
      <c r="Q94" s="26">
        <f t="shared" si="7"/>
        <v>172854</v>
      </c>
      <c r="R94" s="26">
        <f t="shared" si="6"/>
        <v>194446</v>
      </c>
      <c r="S94" s="28">
        <f t="shared" si="4"/>
        <v>194446</v>
      </c>
    </row>
    <row r="95" spans="1:19" s="13" customFormat="1" ht="32.25" customHeight="1">
      <c r="A95" s="105" t="s">
        <v>181</v>
      </c>
      <c r="B95" s="105"/>
      <c r="C95" s="105"/>
      <c r="D95" s="124"/>
      <c r="E95" s="23" t="s">
        <v>15</v>
      </c>
      <c r="F95" s="24" t="s">
        <v>182</v>
      </c>
      <c r="G95" s="85" t="s">
        <v>183</v>
      </c>
      <c r="H95" s="85"/>
      <c r="I95" s="85" t="s">
        <v>184</v>
      </c>
      <c r="J95" s="85"/>
      <c r="K95" s="25" t="s">
        <v>185</v>
      </c>
      <c r="L95" s="26">
        <v>16100</v>
      </c>
      <c r="M95" s="26">
        <v>16100</v>
      </c>
      <c r="N95" s="26">
        <v>5527</v>
      </c>
      <c r="O95" s="27" t="s">
        <v>44</v>
      </c>
      <c r="P95" s="27" t="s">
        <v>44</v>
      </c>
      <c r="Q95" s="26">
        <f t="shared" si="7"/>
        <v>5527</v>
      </c>
      <c r="R95" s="26">
        <f t="shared" si="6"/>
        <v>10573</v>
      </c>
      <c r="S95" s="28">
        <f t="shared" si="4"/>
        <v>10573</v>
      </c>
    </row>
    <row r="96" spans="1:19" s="13" customFormat="1" ht="21.75" customHeight="1">
      <c r="A96" s="105" t="s">
        <v>172</v>
      </c>
      <c r="B96" s="105"/>
      <c r="C96" s="105"/>
      <c r="D96" s="22"/>
      <c r="E96" s="23" t="s">
        <v>15</v>
      </c>
      <c r="F96" s="24" t="s">
        <v>186</v>
      </c>
      <c r="G96" s="85" t="s">
        <v>187</v>
      </c>
      <c r="H96" s="85"/>
      <c r="I96" s="85" t="s">
        <v>175</v>
      </c>
      <c r="J96" s="85"/>
      <c r="K96" s="25" t="s">
        <v>176</v>
      </c>
      <c r="L96" s="26">
        <v>2581300</v>
      </c>
      <c r="M96" s="26">
        <v>2581300</v>
      </c>
      <c r="N96" s="26">
        <v>1280504.45</v>
      </c>
      <c r="O96" s="27" t="s">
        <v>44</v>
      </c>
      <c r="P96" s="27" t="s">
        <v>44</v>
      </c>
      <c r="Q96" s="26">
        <f t="shared" si="7"/>
        <v>1280504.45</v>
      </c>
      <c r="R96" s="26">
        <f t="shared" si="6"/>
        <v>1300795.55</v>
      </c>
      <c r="S96" s="28">
        <f t="shared" si="4"/>
        <v>1300795.55</v>
      </c>
    </row>
    <row r="97" spans="1:19" s="13" customFormat="1" ht="21.75" customHeight="1">
      <c r="A97" s="105" t="s">
        <v>177</v>
      </c>
      <c r="B97" s="105"/>
      <c r="C97" s="105"/>
      <c r="D97" s="22"/>
      <c r="E97" s="23" t="s">
        <v>15</v>
      </c>
      <c r="F97" s="24" t="s">
        <v>186</v>
      </c>
      <c r="G97" s="85" t="s">
        <v>187</v>
      </c>
      <c r="H97" s="85"/>
      <c r="I97" s="85" t="s">
        <v>175</v>
      </c>
      <c r="J97" s="85"/>
      <c r="K97" s="25" t="s">
        <v>178</v>
      </c>
      <c r="L97" s="26">
        <v>156047</v>
      </c>
      <c r="M97" s="26">
        <v>156047</v>
      </c>
      <c r="N97" s="26">
        <v>156047</v>
      </c>
      <c r="O97" s="27" t="s">
        <v>44</v>
      </c>
      <c r="P97" s="27" t="s">
        <v>44</v>
      </c>
      <c r="Q97" s="26">
        <f t="shared" si="7"/>
        <v>156047</v>
      </c>
      <c r="R97" s="26">
        <f t="shared" si="6"/>
        <v>0</v>
      </c>
      <c r="S97" s="28">
        <f t="shared" si="4"/>
        <v>0</v>
      </c>
    </row>
    <row r="98" spans="1:19" s="13" customFormat="1" ht="53.25" customHeight="1">
      <c r="A98" s="105" t="s">
        <v>179</v>
      </c>
      <c r="B98" s="105"/>
      <c r="C98" s="105"/>
      <c r="D98" s="22"/>
      <c r="E98" s="23" t="s">
        <v>15</v>
      </c>
      <c r="F98" s="24" t="s">
        <v>186</v>
      </c>
      <c r="G98" s="85" t="s">
        <v>187</v>
      </c>
      <c r="H98" s="85"/>
      <c r="I98" s="85" t="s">
        <v>175</v>
      </c>
      <c r="J98" s="85"/>
      <c r="K98" s="25" t="s">
        <v>180</v>
      </c>
      <c r="L98" s="26">
        <v>779600</v>
      </c>
      <c r="M98" s="26">
        <v>779600</v>
      </c>
      <c r="N98" s="26">
        <v>334213.34</v>
      </c>
      <c r="O98" s="27" t="s">
        <v>44</v>
      </c>
      <c r="P98" s="27" t="s">
        <v>44</v>
      </c>
      <c r="Q98" s="26">
        <f t="shared" si="7"/>
        <v>334213.34</v>
      </c>
      <c r="R98" s="26">
        <f t="shared" si="6"/>
        <v>445386.66</v>
      </c>
      <c r="S98" s="28">
        <f t="shared" si="4"/>
        <v>445386.66</v>
      </c>
    </row>
    <row r="99" spans="1:19" s="13" customFormat="1" ht="32.25" customHeight="1">
      <c r="A99" s="105" t="s">
        <v>159</v>
      </c>
      <c r="B99" s="105"/>
      <c r="C99" s="105"/>
      <c r="D99" s="22"/>
      <c r="E99" s="23" t="s">
        <v>15</v>
      </c>
      <c r="F99" s="24" t="s">
        <v>186</v>
      </c>
      <c r="G99" s="85" t="s">
        <v>187</v>
      </c>
      <c r="H99" s="85"/>
      <c r="I99" s="85" t="s">
        <v>175</v>
      </c>
      <c r="J99" s="85"/>
      <c r="K99" s="25" t="s">
        <v>161</v>
      </c>
      <c r="L99" s="26">
        <v>7000</v>
      </c>
      <c r="M99" s="26">
        <v>7000</v>
      </c>
      <c r="N99" s="26">
        <v>2287.29</v>
      </c>
      <c r="O99" s="27" t="s">
        <v>44</v>
      </c>
      <c r="P99" s="27" t="s">
        <v>44</v>
      </c>
      <c r="Q99" s="26">
        <f t="shared" si="7"/>
        <v>2287.29</v>
      </c>
      <c r="R99" s="26">
        <f t="shared" si="6"/>
        <v>4712.71</v>
      </c>
      <c r="S99" s="28">
        <f t="shared" si="4"/>
        <v>4712.71</v>
      </c>
    </row>
    <row r="100" spans="1:19" s="13" customFormat="1" ht="21.75" customHeight="1">
      <c r="A100" s="105" t="s">
        <v>129</v>
      </c>
      <c r="B100" s="105"/>
      <c r="C100" s="105"/>
      <c r="D100" s="22"/>
      <c r="E100" s="23" t="s">
        <v>15</v>
      </c>
      <c r="F100" s="24" t="s">
        <v>186</v>
      </c>
      <c r="G100" s="85" t="s">
        <v>187</v>
      </c>
      <c r="H100" s="85"/>
      <c r="I100" s="85" t="s">
        <v>175</v>
      </c>
      <c r="J100" s="85"/>
      <c r="K100" s="25" t="s">
        <v>108</v>
      </c>
      <c r="L100" s="26">
        <v>1579115</v>
      </c>
      <c r="M100" s="26">
        <v>1579115</v>
      </c>
      <c r="N100" s="26">
        <v>767195.35</v>
      </c>
      <c r="O100" s="27" t="s">
        <v>44</v>
      </c>
      <c r="P100" s="27" t="s">
        <v>44</v>
      </c>
      <c r="Q100" s="26">
        <f t="shared" si="7"/>
        <v>767195.35</v>
      </c>
      <c r="R100" s="26">
        <f t="shared" si="6"/>
        <v>811919.65</v>
      </c>
      <c r="S100" s="28">
        <f t="shared" si="4"/>
        <v>811919.65</v>
      </c>
    </row>
    <row r="101" spans="1:19" s="13" customFormat="1" ht="21.75" customHeight="1">
      <c r="A101" s="105" t="s">
        <v>132</v>
      </c>
      <c r="B101" s="105"/>
      <c r="C101" s="105"/>
      <c r="D101" s="22"/>
      <c r="E101" s="23" t="s">
        <v>15</v>
      </c>
      <c r="F101" s="24" t="s">
        <v>186</v>
      </c>
      <c r="G101" s="85" t="s">
        <v>187</v>
      </c>
      <c r="H101" s="85"/>
      <c r="I101" s="85" t="s">
        <v>175</v>
      </c>
      <c r="J101" s="85"/>
      <c r="K101" s="25" t="s">
        <v>133</v>
      </c>
      <c r="L101" s="26">
        <v>77000</v>
      </c>
      <c r="M101" s="26">
        <v>77000</v>
      </c>
      <c r="N101" s="26">
        <v>35437</v>
      </c>
      <c r="O101" s="27" t="s">
        <v>44</v>
      </c>
      <c r="P101" s="27" t="s">
        <v>44</v>
      </c>
      <c r="Q101" s="26">
        <f t="shared" si="7"/>
        <v>35437</v>
      </c>
      <c r="R101" s="26">
        <f t="shared" si="6"/>
        <v>41563</v>
      </c>
      <c r="S101" s="28">
        <f t="shared" si="4"/>
        <v>41563</v>
      </c>
    </row>
    <row r="102" spans="1:19" s="13" customFormat="1" ht="11.25" customHeight="1">
      <c r="A102" s="105" t="s">
        <v>112</v>
      </c>
      <c r="B102" s="105"/>
      <c r="C102" s="105"/>
      <c r="D102" s="22"/>
      <c r="E102" s="23" t="s">
        <v>15</v>
      </c>
      <c r="F102" s="24" t="s">
        <v>188</v>
      </c>
      <c r="G102" s="85" t="s">
        <v>114</v>
      </c>
      <c r="H102" s="85"/>
      <c r="I102" s="85" t="s">
        <v>115</v>
      </c>
      <c r="J102" s="85"/>
      <c r="K102" s="25" t="s">
        <v>116</v>
      </c>
      <c r="L102" s="26">
        <v>47400</v>
      </c>
      <c r="M102" s="26">
        <v>47400</v>
      </c>
      <c r="N102" s="26">
        <v>35550</v>
      </c>
      <c r="O102" s="27" t="s">
        <v>44</v>
      </c>
      <c r="P102" s="27" t="s">
        <v>44</v>
      </c>
      <c r="Q102" s="26">
        <f t="shared" si="7"/>
        <v>35550</v>
      </c>
      <c r="R102" s="26">
        <f t="shared" si="6"/>
        <v>11850</v>
      </c>
      <c r="S102" s="28">
        <f t="shared" si="4"/>
        <v>11850</v>
      </c>
    </row>
    <row r="103" spans="1:19" s="13" customFormat="1" ht="23.25" customHeight="1">
      <c r="A103" s="94" t="s">
        <v>189</v>
      </c>
      <c r="B103" s="94"/>
      <c r="C103" s="94"/>
      <c r="D103" s="36">
        <v>450</v>
      </c>
      <c r="E103" s="98" t="s">
        <v>38</v>
      </c>
      <c r="F103" s="98"/>
      <c r="G103" s="98"/>
      <c r="H103" s="98"/>
      <c r="I103" s="98"/>
      <c r="J103" s="98"/>
      <c r="K103" s="98"/>
      <c r="L103" s="15" t="s">
        <v>38</v>
      </c>
      <c r="M103" s="15" t="s">
        <v>38</v>
      </c>
      <c r="N103" s="16">
        <f>M18-N47</f>
        <v>2273633.870000001</v>
      </c>
      <c r="O103" s="17">
        <v>0</v>
      </c>
      <c r="P103" s="17">
        <v>0</v>
      </c>
      <c r="Q103" s="16">
        <f>N103</f>
        <v>2273633.870000001</v>
      </c>
      <c r="R103" s="15" t="s">
        <v>38</v>
      </c>
      <c r="S103" s="37" t="s">
        <v>38</v>
      </c>
    </row>
    <row r="104" spans="1:19" s="1" customFormat="1" ht="300" customHeight="1">
      <c r="A104" s="99" t="s">
        <v>6</v>
      </c>
      <c r="B104" s="99"/>
      <c r="C104" s="99"/>
      <c r="D104" s="32"/>
      <c r="E104" s="100"/>
      <c r="F104" s="100"/>
      <c r="G104" s="100"/>
      <c r="H104" s="100"/>
      <c r="I104" s="100"/>
      <c r="J104" s="100"/>
      <c r="K104" s="100"/>
      <c r="L104" s="32"/>
      <c r="M104" s="117"/>
      <c r="N104" s="117"/>
      <c r="O104" s="32"/>
      <c r="P104" s="32"/>
      <c r="Q104" s="32"/>
      <c r="R104" s="117"/>
      <c r="S104" s="32"/>
    </row>
    <row r="105" spans="1:16" s="1" customFormat="1" ht="12" customHeight="1">
      <c r="A105" s="101" t="s">
        <v>190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="1" customFormat="1" ht="11.25" customHeight="1"/>
    <row r="107" spans="1:17" s="1" customFormat="1" ht="11.25" customHeight="1">
      <c r="A107" s="102" t="s">
        <v>26</v>
      </c>
      <c r="B107" s="102"/>
      <c r="C107" s="102"/>
      <c r="D107" s="103" t="s">
        <v>27</v>
      </c>
      <c r="E107" s="104" t="s">
        <v>191</v>
      </c>
      <c r="F107" s="104"/>
      <c r="G107" s="104"/>
      <c r="H107" s="104"/>
      <c r="I107" s="104"/>
      <c r="J107" s="104"/>
      <c r="K107" s="104"/>
      <c r="L107" s="103" t="s">
        <v>29</v>
      </c>
      <c r="M107" s="102" t="s">
        <v>30</v>
      </c>
      <c r="N107" s="102"/>
      <c r="O107" s="102"/>
      <c r="P107" s="102"/>
      <c r="Q107" s="10" t="s">
        <v>31</v>
      </c>
    </row>
    <row r="108" spans="1:17" s="1" customFormat="1" ht="21.75" customHeight="1">
      <c r="A108" s="102"/>
      <c r="B108" s="102"/>
      <c r="C108" s="102"/>
      <c r="D108" s="103"/>
      <c r="E108" s="104"/>
      <c r="F108" s="104"/>
      <c r="G108" s="104"/>
      <c r="H108" s="104"/>
      <c r="I108" s="104"/>
      <c r="J108" s="104"/>
      <c r="K108" s="104"/>
      <c r="L108" s="103"/>
      <c r="M108" s="9" t="s">
        <v>32</v>
      </c>
      <c r="N108" s="9" t="s">
        <v>33</v>
      </c>
      <c r="O108" s="9" t="s">
        <v>34</v>
      </c>
      <c r="P108" s="9" t="s">
        <v>35</v>
      </c>
      <c r="Q108" s="11" t="s">
        <v>36</v>
      </c>
    </row>
    <row r="109" spans="1:17" s="1" customFormat="1" ht="11.25" customHeight="1">
      <c r="A109" s="92">
        <v>1</v>
      </c>
      <c r="B109" s="92"/>
      <c r="C109" s="92"/>
      <c r="D109" s="12">
        <v>2</v>
      </c>
      <c r="E109" s="93">
        <v>3</v>
      </c>
      <c r="F109" s="93"/>
      <c r="G109" s="93"/>
      <c r="H109" s="93"/>
      <c r="I109" s="93"/>
      <c r="J109" s="93"/>
      <c r="K109" s="93"/>
      <c r="L109" s="12">
        <v>4</v>
      </c>
      <c r="M109" s="12">
        <v>5</v>
      </c>
      <c r="N109" s="12">
        <v>6</v>
      </c>
      <c r="O109" s="12">
        <v>7</v>
      </c>
      <c r="P109" s="12">
        <v>8</v>
      </c>
      <c r="Q109" s="12">
        <v>9</v>
      </c>
    </row>
    <row r="110" spans="1:17" s="13" customFormat="1" ht="23.25" customHeight="1">
      <c r="A110" s="94" t="s">
        <v>192</v>
      </c>
      <c r="B110" s="94"/>
      <c r="C110" s="94"/>
      <c r="D110" s="34">
        <v>500</v>
      </c>
      <c r="E110" s="95" t="s">
        <v>38</v>
      </c>
      <c r="F110" s="95"/>
      <c r="G110" s="95"/>
      <c r="H110" s="95"/>
      <c r="I110" s="95"/>
      <c r="J110" s="95"/>
      <c r="K110" s="95"/>
      <c r="L110" s="17">
        <v>0</v>
      </c>
      <c r="M110" s="16">
        <v>-2273633.87</v>
      </c>
      <c r="N110" s="17">
        <v>0</v>
      </c>
      <c r="O110" s="17">
        <v>0</v>
      </c>
      <c r="P110" s="16">
        <f>M110</f>
        <v>-2273633.87</v>
      </c>
      <c r="Q110" s="38">
        <v>0</v>
      </c>
    </row>
    <row r="111" spans="1:17" s="1" customFormat="1" ht="12" customHeight="1">
      <c r="A111" s="96" t="s">
        <v>39</v>
      </c>
      <c r="B111" s="96"/>
      <c r="C111" s="96"/>
      <c r="D111" s="19"/>
      <c r="E111" s="97"/>
      <c r="F111" s="97"/>
      <c r="G111" s="97"/>
      <c r="H111" s="97"/>
      <c r="I111" s="97"/>
      <c r="J111" s="97"/>
      <c r="K111" s="97"/>
      <c r="L111" s="39"/>
      <c r="M111" s="39"/>
      <c r="N111" s="39"/>
      <c r="O111" s="39"/>
      <c r="P111" s="39"/>
      <c r="Q111" s="40"/>
    </row>
    <row r="112" spans="1:17" s="13" customFormat="1" ht="23.25" customHeight="1">
      <c r="A112" s="91" t="s">
        <v>193</v>
      </c>
      <c r="B112" s="91"/>
      <c r="C112" s="91"/>
      <c r="D112" s="41">
        <v>520</v>
      </c>
      <c r="E112" s="83" t="s">
        <v>38</v>
      </c>
      <c r="F112" s="83"/>
      <c r="G112" s="83"/>
      <c r="H112" s="83"/>
      <c r="I112" s="83"/>
      <c r="J112" s="83"/>
      <c r="K112" s="83"/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4">
        <v>0</v>
      </c>
    </row>
    <row r="113" spans="1:17" s="1" customFormat="1" ht="12" customHeight="1">
      <c r="A113" s="89" t="s">
        <v>194</v>
      </c>
      <c r="B113" s="89"/>
      <c r="C113" s="89"/>
      <c r="D113" s="35"/>
      <c r="E113" s="83"/>
      <c r="F113" s="83"/>
      <c r="G113" s="83"/>
      <c r="H113" s="83"/>
      <c r="I113" s="83"/>
      <c r="J113" s="83"/>
      <c r="K113" s="83"/>
      <c r="L113" s="45"/>
      <c r="M113" s="45"/>
      <c r="N113" s="45"/>
      <c r="O113" s="45"/>
      <c r="P113" s="45"/>
      <c r="Q113" s="46"/>
    </row>
    <row r="114" spans="1:17" s="13" customFormat="1" ht="11.25" customHeight="1">
      <c r="A114" s="90"/>
      <c r="B114" s="90"/>
      <c r="C114" s="90"/>
      <c r="D114" s="47"/>
      <c r="E114" s="23"/>
      <c r="F114" s="24"/>
      <c r="G114" s="85"/>
      <c r="H114" s="85"/>
      <c r="I114" s="85"/>
      <c r="J114" s="24"/>
      <c r="K114" s="25"/>
      <c r="L114" s="27" t="s">
        <v>44</v>
      </c>
      <c r="M114" s="48" t="s">
        <v>44</v>
      </c>
      <c r="N114" s="48" t="s">
        <v>44</v>
      </c>
      <c r="O114" s="48" t="s">
        <v>44</v>
      </c>
      <c r="P114" s="48" t="s">
        <v>44</v>
      </c>
      <c r="Q114" s="49" t="s">
        <v>44</v>
      </c>
    </row>
    <row r="115" spans="1:17" s="13" customFormat="1" ht="23.25" customHeight="1">
      <c r="A115" s="88" t="s">
        <v>195</v>
      </c>
      <c r="B115" s="88"/>
      <c r="C115" s="88"/>
      <c r="D115" s="41">
        <v>620</v>
      </c>
      <c r="E115" s="83" t="s">
        <v>38</v>
      </c>
      <c r="F115" s="83"/>
      <c r="G115" s="83"/>
      <c r="H115" s="83"/>
      <c r="I115" s="83"/>
      <c r="J115" s="83"/>
      <c r="K115" s="83"/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4">
        <v>0</v>
      </c>
    </row>
    <row r="116" spans="1:17" s="1" customFormat="1" ht="12" customHeight="1">
      <c r="A116" s="89" t="s">
        <v>194</v>
      </c>
      <c r="B116" s="89"/>
      <c r="C116" s="89"/>
      <c r="D116" s="35"/>
      <c r="E116" s="72"/>
      <c r="F116" s="72"/>
      <c r="G116" s="72"/>
      <c r="H116" s="72"/>
      <c r="I116" s="72"/>
      <c r="J116" s="72"/>
      <c r="K116" s="72"/>
      <c r="L116" s="45"/>
      <c r="M116" s="45"/>
      <c r="N116" s="45"/>
      <c r="O116" s="45"/>
      <c r="P116" s="45"/>
      <c r="Q116" s="46"/>
    </row>
    <row r="117" spans="1:17" s="13" customFormat="1" ht="11.25" customHeight="1">
      <c r="A117" s="90"/>
      <c r="B117" s="90"/>
      <c r="C117" s="90"/>
      <c r="D117" s="22"/>
      <c r="E117" s="23"/>
      <c r="F117" s="24"/>
      <c r="G117" s="85"/>
      <c r="H117" s="85"/>
      <c r="I117" s="85"/>
      <c r="J117" s="24"/>
      <c r="K117" s="25"/>
      <c r="L117" s="27" t="s">
        <v>44</v>
      </c>
      <c r="M117" s="27" t="s">
        <v>44</v>
      </c>
      <c r="N117" s="27" t="s">
        <v>44</v>
      </c>
      <c r="O117" s="27" t="s">
        <v>44</v>
      </c>
      <c r="P117" s="27" t="s">
        <v>44</v>
      </c>
      <c r="Q117" s="29" t="s">
        <v>44</v>
      </c>
    </row>
    <row r="118" spans="1:17" s="13" customFormat="1" ht="12" customHeight="1">
      <c r="A118" s="86" t="s">
        <v>196</v>
      </c>
      <c r="B118" s="86"/>
      <c r="C118" s="86"/>
      <c r="D118" s="50">
        <v>700</v>
      </c>
      <c r="E118" s="87" t="s">
        <v>38</v>
      </c>
      <c r="F118" s="87"/>
      <c r="G118" s="87"/>
      <c r="H118" s="87"/>
      <c r="I118" s="87"/>
      <c r="J118" s="87"/>
      <c r="K118" s="87"/>
      <c r="L118" s="31">
        <v>0</v>
      </c>
      <c r="M118" s="51" t="s">
        <v>38</v>
      </c>
      <c r="N118" s="31">
        <v>0</v>
      </c>
      <c r="O118" s="31">
        <v>0</v>
      </c>
      <c r="P118" s="31">
        <v>0</v>
      </c>
      <c r="Q118" s="52">
        <v>0</v>
      </c>
    </row>
    <row r="119" spans="1:17" s="13" customFormat="1" ht="12" customHeight="1">
      <c r="A119" s="82" t="s">
        <v>197</v>
      </c>
      <c r="B119" s="82"/>
      <c r="C119" s="82"/>
      <c r="D119" s="41">
        <v>710</v>
      </c>
      <c r="E119" s="83" t="s">
        <v>38</v>
      </c>
      <c r="F119" s="83"/>
      <c r="G119" s="83"/>
      <c r="H119" s="83"/>
      <c r="I119" s="83"/>
      <c r="J119" s="83"/>
      <c r="K119" s="83"/>
      <c r="L119" s="43">
        <v>0</v>
      </c>
      <c r="M119" s="42" t="s">
        <v>38</v>
      </c>
      <c r="N119" s="43">
        <v>0</v>
      </c>
      <c r="O119" s="43">
        <v>0</v>
      </c>
      <c r="P119" s="43">
        <v>0</v>
      </c>
      <c r="Q119" s="53" t="s">
        <v>38</v>
      </c>
    </row>
    <row r="120" spans="1:17" s="13" customFormat="1" ht="12" customHeight="1">
      <c r="A120" s="84"/>
      <c r="B120" s="84"/>
      <c r="C120" s="84"/>
      <c r="D120" s="54"/>
      <c r="E120" s="23"/>
      <c r="F120" s="24"/>
      <c r="G120" s="85"/>
      <c r="H120" s="85"/>
      <c r="I120" s="85"/>
      <c r="J120" s="24"/>
      <c r="K120" s="25"/>
      <c r="L120" s="27" t="s">
        <v>44</v>
      </c>
      <c r="M120" s="55" t="s">
        <v>38</v>
      </c>
      <c r="N120" s="27" t="s">
        <v>44</v>
      </c>
      <c r="O120" s="27" t="s">
        <v>44</v>
      </c>
      <c r="P120" s="27" t="s">
        <v>44</v>
      </c>
      <c r="Q120" s="56" t="s">
        <v>38</v>
      </c>
    </row>
    <row r="121" spans="1:17" s="13" customFormat="1" ht="12" customHeight="1">
      <c r="A121" s="82" t="s">
        <v>198</v>
      </c>
      <c r="B121" s="82"/>
      <c r="C121" s="82"/>
      <c r="D121" s="41">
        <v>720</v>
      </c>
      <c r="E121" s="83" t="s">
        <v>38</v>
      </c>
      <c r="F121" s="83"/>
      <c r="G121" s="83"/>
      <c r="H121" s="83"/>
      <c r="I121" s="83"/>
      <c r="J121" s="83"/>
      <c r="K121" s="83"/>
      <c r="L121" s="43">
        <v>0</v>
      </c>
      <c r="M121" s="42" t="s">
        <v>38</v>
      </c>
      <c r="N121" s="43">
        <v>0</v>
      </c>
      <c r="O121" s="43">
        <v>0</v>
      </c>
      <c r="P121" s="43">
        <v>0</v>
      </c>
      <c r="Q121" s="53" t="s">
        <v>38</v>
      </c>
    </row>
    <row r="122" spans="1:17" s="13" customFormat="1" ht="12" customHeight="1">
      <c r="A122" s="84"/>
      <c r="B122" s="84"/>
      <c r="C122" s="84"/>
      <c r="D122" s="54"/>
      <c r="E122" s="23"/>
      <c r="F122" s="24"/>
      <c r="G122" s="85"/>
      <c r="H122" s="85"/>
      <c r="I122" s="85"/>
      <c r="J122" s="24"/>
      <c r="K122" s="25"/>
      <c r="L122" s="27" t="s">
        <v>44</v>
      </c>
      <c r="M122" s="55" t="s">
        <v>38</v>
      </c>
      <c r="N122" s="27" t="s">
        <v>44</v>
      </c>
      <c r="O122" s="27" t="s">
        <v>44</v>
      </c>
      <c r="P122" s="27" t="s">
        <v>44</v>
      </c>
      <c r="Q122" s="56" t="s">
        <v>38</v>
      </c>
    </row>
    <row r="123" spans="1:17" s="13" customFormat="1" ht="23.25" customHeight="1">
      <c r="A123" s="86" t="s">
        <v>199</v>
      </c>
      <c r="B123" s="86"/>
      <c r="C123" s="86"/>
      <c r="D123" s="50">
        <v>800</v>
      </c>
      <c r="E123" s="77" t="s">
        <v>38</v>
      </c>
      <c r="F123" s="77"/>
      <c r="G123" s="77"/>
      <c r="H123" s="77"/>
      <c r="I123" s="77"/>
      <c r="J123" s="77"/>
      <c r="K123" s="77"/>
      <c r="L123" s="51" t="s">
        <v>38</v>
      </c>
      <c r="M123" s="26">
        <f>M110</f>
        <v>-2273633.87</v>
      </c>
      <c r="N123" s="31">
        <v>0</v>
      </c>
      <c r="O123" s="31">
        <v>0</v>
      </c>
      <c r="P123" s="26">
        <f>M123</f>
        <v>-2273633.87</v>
      </c>
      <c r="Q123" s="57" t="s">
        <v>38</v>
      </c>
    </row>
    <row r="124" spans="1:17" s="13" customFormat="1" ht="43.5" customHeight="1">
      <c r="A124" s="78" t="s">
        <v>200</v>
      </c>
      <c r="B124" s="78"/>
      <c r="C124" s="78"/>
      <c r="D124" s="41">
        <v>810</v>
      </c>
      <c r="E124" s="77" t="s">
        <v>38</v>
      </c>
      <c r="F124" s="77"/>
      <c r="G124" s="77"/>
      <c r="H124" s="77"/>
      <c r="I124" s="77"/>
      <c r="J124" s="77"/>
      <c r="K124" s="77"/>
      <c r="L124" s="51" t="s">
        <v>38</v>
      </c>
      <c r="M124" s="26">
        <f>M123</f>
        <v>-2273633.87</v>
      </c>
      <c r="N124" s="31">
        <v>0</v>
      </c>
      <c r="O124" s="51" t="s">
        <v>38</v>
      </c>
      <c r="P124" s="26">
        <f>M124</f>
        <v>-2273633.87</v>
      </c>
      <c r="Q124" s="57" t="s">
        <v>38</v>
      </c>
    </row>
    <row r="125" spans="1:17" s="1" customFormat="1" ht="12.75" customHeight="1">
      <c r="A125" s="79" t="s">
        <v>194</v>
      </c>
      <c r="B125" s="79"/>
      <c r="C125" s="79"/>
      <c r="D125" s="19"/>
      <c r="E125" s="81"/>
      <c r="F125" s="81"/>
      <c r="G125" s="81"/>
      <c r="H125" s="81"/>
      <c r="I125" s="81"/>
      <c r="J125" s="81"/>
      <c r="K125" s="81"/>
      <c r="L125" s="58"/>
      <c r="M125" s="59"/>
      <c r="N125" s="59"/>
      <c r="O125" s="58"/>
      <c r="P125" s="59"/>
      <c r="Q125" s="60"/>
    </row>
    <row r="126" spans="1:17" s="13" customFormat="1" ht="32.25" customHeight="1">
      <c r="A126" s="71" t="s">
        <v>201</v>
      </c>
      <c r="B126" s="71"/>
      <c r="C126" s="71"/>
      <c r="D126" s="41">
        <v>811</v>
      </c>
      <c r="E126" s="72" t="s">
        <v>38</v>
      </c>
      <c r="F126" s="72"/>
      <c r="G126" s="72"/>
      <c r="H126" s="72"/>
      <c r="I126" s="72"/>
      <c r="J126" s="72"/>
      <c r="K126" s="72"/>
      <c r="L126" s="42" t="s">
        <v>38</v>
      </c>
      <c r="M126" s="61">
        <v>-19570365.28</v>
      </c>
      <c r="N126" s="43">
        <v>0</v>
      </c>
      <c r="O126" s="42" t="s">
        <v>38</v>
      </c>
      <c r="P126" s="61">
        <f>M126</f>
        <v>-19570365.28</v>
      </c>
      <c r="Q126" s="53" t="s">
        <v>38</v>
      </c>
    </row>
    <row r="127" spans="1:17" s="13" customFormat="1" ht="32.25" customHeight="1">
      <c r="A127" s="73" t="s">
        <v>202</v>
      </c>
      <c r="B127" s="73"/>
      <c r="C127" s="73"/>
      <c r="D127" s="41">
        <v>812</v>
      </c>
      <c r="E127" s="77" t="s">
        <v>38</v>
      </c>
      <c r="F127" s="77"/>
      <c r="G127" s="77"/>
      <c r="H127" s="77"/>
      <c r="I127" s="77"/>
      <c r="J127" s="77"/>
      <c r="K127" s="77"/>
      <c r="L127" s="51" t="s">
        <v>38</v>
      </c>
      <c r="M127" s="26">
        <f>N47</f>
        <v>17296731.41</v>
      </c>
      <c r="N127" s="31">
        <v>0</v>
      </c>
      <c r="O127" s="51" t="s">
        <v>38</v>
      </c>
      <c r="P127" s="26">
        <f>M127</f>
        <v>17296731.41</v>
      </c>
      <c r="Q127" s="57" t="s">
        <v>38</v>
      </c>
    </row>
    <row r="128" spans="1:17" s="13" customFormat="1" ht="21.75" customHeight="1">
      <c r="A128" s="78" t="s">
        <v>203</v>
      </c>
      <c r="B128" s="78"/>
      <c r="C128" s="78"/>
      <c r="D128" s="41">
        <v>820</v>
      </c>
      <c r="E128" s="77" t="s">
        <v>38</v>
      </c>
      <c r="F128" s="77"/>
      <c r="G128" s="77"/>
      <c r="H128" s="77"/>
      <c r="I128" s="77"/>
      <c r="J128" s="77"/>
      <c r="K128" s="77"/>
      <c r="L128" s="51" t="s">
        <v>38</v>
      </c>
      <c r="M128" s="51" t="s">
        <v>38</v>
      </c>
      <c r="N128" s="31">
        <v>0</v>
      </c>
      <c r="O128" s="31">
        <v>0</v>
      </c>
      <c r="P128" s="31">
        <v>0</v>
      </c>
      <c r="Q128" s="57" t="s">
        <v>38</v>
      </c>
    </row>
    <row r="129" spans="1:17" s="1" customFormat="1" ht="12" customHeight="1">
      <c r="A129" s="79" t="s">
        <v>39</v>
      </c>
      <c r="B129" s="79"/>
      <c r="C129" s="79"/>
      <c r="D129" s="19"/>
      <c r="E129" s="80"/>
      <c r="F129" s="80"/>
      <c r="G129" s="80"/>
      <c r="H129" s="80"/>
      <c r="I129" s="80"/>
      <c r="J129" s="80"/>
      <c r="K129" s="80"/>
      <c r="L129" s="58"/>
      <c r="M129" s="58"/>
      <c r="N129" s="59"/>
      <c r="O129" s="59"/>
      <c r="P129" s="59"/>
      <c r="Q129" s="60"/>
    </row>
    <row r="130" spans="1:17" s="13" customFormat="1" ht="21.75" customHeight="1">
      <c r="A130" s="71" t="s">
        <v>204</v>
      </c>
      <c r="B130" s="71"/>
      <c r="C130" s="71"/>
      <c r="D130" s="41">
        <v>821</v>
      </c>
      <c r="E130" s="72" t="s">
        <v>38</v>
      </c>
      <c r="F130" s="72"/>
      <c r="G130" s="72"/>
      <c r="H130" s="72"/>
      <c r="I130" s="72"/>
      <c r="J130" s="72"/>
      <c r="K130" s="72"/>
      <c r="L130" s="42" t="s">
        <v>38</v>
      </c>
      <c r="M130" s="42" t="s">
        <v>38</v>
      </c>
      <c r="N130" s="43">
        <v>0</v>
      </c>
      <c r="O130" s="43">
        <v>0</v>
      </c>
      <c r="P130" s="43">
        <v>0</v>
      </c>
      <c r="Q130" s="53" t="s">
        <v>38</v>
      </c>
    </row>
    <row r="131" spans="1:17" s="13" customFormat="1" ht="21.75" customHeight="1">
      <c r="A131" s="73" t="s">
        <v>205</v>
      </c>
      <c r="B131" s="73"/>
      <c r="C131" s="73"/>
      <c r="D131" s="62">
        <v>822</v>
      </c>
      <c r="E131" s="74" t="s">
        <v>38</v>
      </c>
      <c r="F131" s="74"/>
      <c r="G131" s="74"/>
      <c r="H131" s="74"/>
      <c r="I131" s="74"/>
      <c r="J131" s="74"/>
      <c r="K131" s="74"/>
      <c r="L131" s="63" t="s">
        <v>38</v>
      </c>
      <c r="M131" s="63" t="s">
        <v>38</v>
      </c>
      <c r="N131" s="64">
        <v>0</v>
      </c>
      <c r="O131" s="64">
        <v>0</v>
      </c>
      <c r="P131" s="64">
        <v>0</v>
      </c>
      <c r="Q131" s="65" t="s">
        <v>38</v>
      </c>
    </row>
    <row r="132" s="1" customFormat="1" ht="11.25" customHeight="1"/>
    <row r="133" spans="1:13" s="1" customFormat="1" ht="12" customHeight="1">
      <c r="A133" s="66" t="s">
        <v>206</v>
      </c>
      <c r="B133" s="66"/>
      <c r="E133" s="75" t="s">
        <v>207</v>
      </c>
      <c r="F133" s="75"/>
      <c r="G133" s="75"/>
      <c r="H133" s="75"/>
      <c r="I133" s="75"/>
      <c r="J133" s="75"/>
      <c r="L133" s="76" t="s">
        <v>208</v>
      </c>
      <c r="M133" s="76"/>
    </row>
    <row r="134" spans="1:13" s="1" customFormat="1" ht="12" customHeight="1">
      <c r="A134" s="1" t="s">
        <v>6</v>
      </c>
      <c r="C134" s="67" t="s">
        <v>209</v>
      </c>
      <c r="D134" s="1" t="s">
        <v>6</v>
      </c>
      <c r="E134" s="70" t="s">
        <v>210</v>
      </c>
      <c r="F134" s="70"/>
      <c r="G134" s="70"/>
      <c r="H134" s="70"/>
      <c r="I134" s="70"/>
      <c r="J134" s="70"/>
      <c r="K134" s="1" t="s">
        <v>6</v>
      </c>
      <c r="L134" s="76"/>
      <c r="M134" s="76"/>
    </row>
    <row r="135" spans="13:17" s="1" customFormat="1" ht="11.25" customHeight="1">
      <c r="M135" s="1" t="s">
        <v>6</v>
      </c>
      <c r="N135" s="67" t="s">
        <v>209</v>
      </c>
      <c r="O135" s="1" t="s">
        <v>6</v>
      </c>
      <c r="P135" s="67" t="s">
        <v>210</v>
      </c>
      <c r="Q135" s="1" t="s">
        <v>6</v>
      </c>
    </row>
    <row r="136" spans="1:10" s="1" customFormat="1" ht="12" customHeight="1">
      <c r="A136" s="66" t="s">
        <v>213</v>
      </c>
      <c r="B136" s="66"/>
      <c r="E136" s="69" t="s">
        <v>214</v>
      </c>
      <c r="F136" s="69"/>
      <c r="G136" s="69"/>
      <c r="H136" s="69"/>
      <c r="I136" s="69"/>
      <c r="J136" s="69"/>
    </row>
    <row r="137" spans="1:11" s="1" customFormat="1" ht="11.25" customHeight="1">
      <c r="A137" s="1" t="s">
        <v>6</v>
      </c>
      <c r="C137" s="67" t="s">
        <v>209</v>
      </c>
      <c r="D137" s="1" t="s">
        <v>6</v>
      </c>
      <c r="E137" s="70" t="s">
        <v>210</v>
      </c>
      <c r="F137" s="70"/>
      <c r="G137" s="70"/>
      <c r="H137" s="70"/>
      <c r="I137" s="70"/>
      <c r="J137" s="70"/>
      <c r="K137" s="1" t="s">
        <v>6</v>
      </c>
    </row>
    <row r="139" s="1" customFormat="1" ht="11.25" customHeight="1">
      <c r="A139" s="6" t="s">
        <v>212</v>
      </c>
    </row>
    <row r="140" s="1" customFormat="1" ht="11.25" customHeight="1"/>
  </sheetData>
  <sheetProtection/>
  <mergeCells count="305">
    <mergeCell ref="A1:P1"/>
    <mergeCell ref="A2:P2"/>
    <mergeCell ref="A3:P3"/>
    <mergeCell ref="A4:P4"/>
    <mergeCell ref="E6:J6"/>
    <mergeCell ref="K6:L6"/>
    <mergeCell ref="A7:J7"/>
    <mergeCell ref="K7:O8"/>
    <mergeCell ref="A8:J8"/>
    <mergeCell ref="A9:C9"/>
    <mergeCell ref="K9:O9"/>
    <mergeCell ref="B11:C11"/>
    <mergeCell ref="A13:Q13"/>
    <mergeCell ref="A15:C16"/>
    <mergeCell ref="D15:D16"/>
    <mergeCell ref="E15:K16"/>
    <mergeCell ref="L15:L16"/>
    <mergeCell ref="M15:P15"/>
    <mergeCell ref="A17:C17"/>
    <mergeCell ref="E17:K17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E41:J41"/>
    <mergeCell ref="A42:Q42"/>
    <mergeCell ref="A44:C45"/>
    <mergeCell ref="D44:D45"/>
    <mergeCell ref="E44:K45"/>
    <mergeCell ref="L44:L45"/>
    <mergeCell ref="M44:M45"/>
    <mergeCell ref="N44:Q44"/>
    <mergeCell ref="R44:S44"/>
    <mergeCell ref="A46:C46"/>
    <mergeCell ref="E46:K46"/>
    <mergeCell ref="A47:C47"/>
    <mergeCell ref="E47:K47"/>
    <mergeCell ref="A48:C48"/>
    <mergeCell ref="E48:K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9:C89"/>
    <mergeCell ref="G89:H89"/>
    <mergeCell ref="I89:J89"/>
    <mergeCell ref="A88:C88"/>
    <mergeCell ref="G88:H88"/>
    <mergeCell ref="I88:J88"/>
    <mergeCell ref="A90:C90"/>
    <mergeCell ref="G90:H90"/>
    <mergeCell ref="I90:J90"/>
    <mergeCell ref="A92:C92"/>
    <mergeCell ref="G92:H92"/>
    <mergeCell ref="I92:J92"/>
    <mergeCell ref="A91:C91"/>
    <mergeCell ref="G91:H91"/>
    <mergeCell ref="I91:J91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E103:K103"/>
    <mergeCell ref="A104:C104"/>
    <mergeCell ref="E104:K104"/>
    <mergeCell ref="A105:P105"/>
    <mergeCell ref="A107:C108"/>
    <mergeCell ref="D107:D108"/>
    <mergeCell ref="E107:K108"/>
    <mergeCell ref="L107:L108"/>
    <mergeCell ref="M107:P107"/>
    <mergeCell ref="A109:C109"/>
    <mergeCell ref="E109:K109"/>
    <mergeCell ref="A110:C110"/>
    <mergeCell ref="E110:K110"/>
    <mergeCell ref="A111:C111"/>
    <mergeCell ref="E111:K111"/>
    <mergeCell ref="A112:C112"/>
    <mergeCell ref="E112:K112"/>
    <mergeCell ref="A113:C113"/>
    <mergeCell ref="E113:K113"/>
    <mergeCell ref="A114:C114"/>
    <mergeCell ref="G114:I114"/>
    <mergeCell ref="A115:C115"/>
    <mergeCell ref="E115:K115"/>
    <mergeCell ref="A116:C116"/>
    <mergeCell ref="E116:K116"/>
    <mergeCell ref="A117:C117"/>
    <mergeCell ref="G117:I117"/>
    <mergeCell ref="A118:C118"/>
    <mergeCell ref="E118:K118"/>
    <mergeCell ref="A119:C119"/>
    <mergeCell ref="E119:K119"/>
    <mergeCell ref="A120:C120"/>
    <mergeCell ref="G120:I120"/>
    <mergeCell ref="A121:C121"/>
    <mergeCell ref="E121:K121"/>
    <mergeCell ref="A122:C122"/>
    <mergeCell ref="G122:I122"/>
    <mergeCell ref="A123:C123"/>
    <mergeCell ref="E123:K123"/>
    <mergeCell ref="A124:C124"/>
    <mergeCell ref="E124:K124"/>
    <mergeCell ref="A125:C125"/>
    <mergeCell ref="E125:K125"/>
    <mergeCell ref="A126:C126"/>
    <mergeCell ref="E126:K126"/>
    <mergeCell ref="L133:M134"/>
    <mergeCell ref="E134:J134"/>
    <mergeCell ref="A127:C127"/>
    <mergeCell ref="E127:K127"/>
    <mergeCell ref="A128:C128"/>
    <mergeCell ref="E128:K128"/>
    <mergeCell ref="A129:C129"/>
    <mergeCell ref="E129:K129"/>
    <mergeCell ref="E136:J136"/>
    <mergeCell ref="E137:J137"/>
    <mergeCell ref="A130:C130"/>
    <mergeCell ref="E130:K130"/>
    <mergeCell ref="A131:C131"/>
    <mergeCell ref="E131:K131"/>
    <mergeCell ref="E133:J133"/>
  </mergeCells>
  <printOptions/>
  <pageMargins left="0.35433070866141736" right="0.35433070866141736" top="0.5905511811023623" bottom="0.3937007874015748" header="0" footer="0"/>
  <pageSetup fitToHeight="6" fitToWidth="1" horizontalDpi="600" verticalDpi="600" orientation="landscape" paperSize="9" scale="79" r:id="rId1"/>
  <rowBreaks count="2" manualBreakCount="2">
    <brk id="41" max="18" man="1"/>
    <brk id="10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2017-08-02T12:02:43Z</cp:lastPrinted>
  <dcterms:created xsi:type="dcterms:W3CDTF">2017-07-31T07:16:52Z</dcterms:created>
  <dcterms:modified xsi:type="dcterms:W3CDTF">2017-08-02T12:03:01Z</dcterms:modified>
  <cp:category/>
  <cp:version/>
  <cp:contentType/>
  <cp:contentStatus/>
  <cp:revision>1</cp:revision>
</cp:coreProperties>
</file>